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diano_Leonel\Desktop\"/>
    </mc:Choice>
  </mc:AlternateContent>
  <xr:revisionPtr revIDLastSave="0" documentId="8_{FC1C5000-6641-44E8-8883-1E728CCFFD26}" xr6:coauthVersionLast="46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Nº VISITANTES 2021" sheetId="3" r:id="rId1"/>
    <sheet name="COMPARATIVA" sheetId="7" r:id="rId2"/>
  </sheets>
  <calcPr calcId="191029"/>
</workbook>
</file>

<file path=xl/calcChain.xml><?xml version="1.0" encoding="utf-8"?>
<calcChain xmlns="http://schemas.openxmlformats.org/spreadsheetml/2006/main">
  <c r="I124" i="3" l="1"/>
  <c r="H124" i="3"/>
  <c r="G124" i="3"/>
  <c r="F124" i="3"/>
  <c r="E124" i="3"/>
  <c r="D124" i="3"/>
  <c r="C124" i="3"/>
  <c r="B124" i="3"/>
  <c r="J123" i="3"/>
  <c r="J122" i="3"/>
  <c r="J121" i="3"/>
  <c r="J120" i="3"/>
  <c r="J119" i="3"/>
  <c r="J118" i="3"/>
  <c r="J117" i="3"/>
  <c r="J116" i="3"/>
  <c r="J115" i="3"/>
  <c r="J114" i="3"/>
  <c r="J113" i="3"/>
  <c r="J124" i="3"/>
  <c r="I107" i="3"/>
  <c r="H107" i="3"/>
  <c r="G107" i="3"/>
  <c r="F107" i="3"/>
  <c r="E107" i="3"/>
  <c r="D107" i="3"/>
  <c r="C107" i="3"/>
  <c r="B107" i="3"/>
  <c r="J106" i="3"/>
  <c r="J105" i="3"/>
  <c r="J104" i="3"/>
  <c r="J103" i="3"/>
  <c r="J102" i="3"/>
  <c r="J101" i="3"/>
  <c r="J100" i="3"/>
  <c r="J99" i="3"/>
  <c r="J98" i="3"/>
  <c r="J97" i="3"/>
  <c r="J96" i="3"/>
  <c r="J107" i="3"/>
  <c r="I90" i="3"/>
  <c r="H90" i="3"/>
  <c r="G90" i="3"/>
  <c r="F90" i="3"/>
  <c r="E90" i="3"/>
  <c r="D90" i="3"/>
  <c r="C90" i="3"/>
  <c r="B90" i="3"/>
  <c r="J89" i="3"/>
  <c r="J88" i="3"/>
  <c r="J87" i="3"/>
  <c r="J86" i="3"/>
  <c r="J85" i="3"/>
  <c r="J84" i="3"/>
  <c r="J83" i="3"/>
  <c r="J82" i="3"/>
  <c r="J81" i="3"/>
  <c r="J80" i="3"/>
  <c r="J79" i="3"/>
  <c r="J78" i="3"/>
  <c r="J90" i="3" s="1"/>
  <c r="I73" i="3"/>
  <c r="H73" i="3"/>
  <c r="G73" i="3"/>
  <c r="F73" i="3"/>
  <c r="E73" i="3"/>
  <c r="D73" i="3"/>
  <c r="C73" i="3"/>
  <c r="B73" i="3"/>
  <c r="J72" i="3"/>
  <c r="J71" i="3"/>
  <c r="J70" i="3"/>
  <c r="J69" i="3"/>
  <c r="J68" i="3"/>
  <c r="J67" i="3"/>
  <c r="J66" i="3"/>
  <c r="J65" i="3"/>
  <c r="J64" i="3"/>
  <c r="J63" i="3"/>
  <c r="J62" i="3"/>
  <c r="J73" i="3"/>
  <c r="I56" i="3"/>
  <c r="H56" i="3"/>
  <c r="G56" i="3"/>
  <c r="F56" i="3"/>
  <c r="E56" i="3"/>
  <c r="D56" i="3"/>
  <c r="C56" i="3"/>
  <c r="B56" i="3"/>
  <c r="J55" i="3"/>
  <c r="J54" i="3"/>
  <c r="J53" i="3"/>
  <c r="J52" i="3"/>
  <c r="J51" i="3"/>
  <c r="J50" i="3"/>
  <c r="J49" i="3"/>
  <c r="J48" i="3"/>
  <c r="J47" i="3"/>
  <c r="J46" i="3"/>
  <c r="J45" i="3"/>
  <c r="J56" i="3"/>
  <c r="I40" i="3"/>
  <c r="H40" i="3"/>
  <c r="G40" i="3"/>
  <c r="F40" i="3"/>
  <c r="E40" i="3"/>
  <c r="D40" i="3"/>
  <c r="C40" i="3"/>
  <c r="B40" i="3"/>
  <c r="J39" i="3"/>
  <c r="J38" i="3"/>
  <c r="J37" i="3"/>
  <c r="J36" i="3"/>
  <c r="J35" i="3"/>
  <c r="J34" i="3"/>
  <c r="J33" i="3"/>
  <c r="J32" i="3"/>
  <c r="J31" i="3"/>
  <c r="J30" i="3"/>
  <c r="J29" i="3"/>
  <c r="J40" i="3"/>
  <c r="J12" i="3"/>
  <c r="J13" i="3"/>
  <c r="J14" i="3"/>
  <c r="J15" i="3"/>
  <c r="J16" i="3"/>
  <c r="J23" i="3" s="1"/>
  <c r="J17" i="3"/>
  <c r="J18" i="3"/>
  <c r="J19" i="3"/>
  <c r="J20" i="3"/>
  <c r="J21" i="3"/>
  <c r="J22" i="3"/>
  <c r="K11" i="3"/>
  <c r="B23" i="3" l="1"/>
  <c r="C23" i="3"/>
  <c r="D23" i="3"/>
  <c r="E23" i="3"/>
  <c r="F23" i="3"/>
  <c r="G23" i="3"/>
  <c r="H23" i="3"/>
  <c r="I23" i="3"/>
  <c r="B24" i="7" l="1"/>
  <c r="C43" i="7" l="1"/>
  <c r="C55" i="7" l="1"/>
  <c r="C109" i="7"/>
  <c r="C93" i="7"/>
  <c r="C76" i="7"/>
  <c r="C88" i="7" s="1"/>
  <c r="C60" i="7"/>
  <c r="C28" i="7"/>
  <c r="C12" i="7"/>
  <c r="C40" i="7" l="1"/>
  <c r="C105" i="7"/>
  <c r="C121" i="7"/>
  <c r="C72" i="7"/>
  <c r="C24" i="7"/>
  <c r="D24" i="7" s="1"/>
  <c r="B55" i="7" l="1"/>
  <c r="D55" i="7" s="1"/>
  <c r="B105" i="7" l="1"/>
  <c r="D105" i="7" s="1"/>
  <c r="B40" i="7"/>
  <c r="D40" i="7" s="1"/>
  <c r="B88" i="7" l="1"/>
  <c r="D88" i="7" s="1"/>
  <c r="B121" i="7"/>
  <c r="D121" i="7" s="1"/>
  <c r="B72" i="7"/>
  <c r="D72" i="7" s="1"/>
</calcChain>
</file>

<file path=xl/sharedStrings.xml><?xml version="1.0" encoding="utf-8"?>
<sst xmlns="http://schemas.openxmlformats.org/spreadsheetml/2006/main" count="248" uniqueCount="39">
  <si>
    <t>ENERO</t>
  </si>
  <si>
    <t>FEBRERO</t>
  </si>
  <si>
    <t>MARZO</t>
  </si>
  <si>
    <t>ABRIL</t>
  </si>
  <si>
    <t>MAYO</t>
  </si>
  <si>
    <t>JUNIO</t>
  </si>
  <si>
    <t>ECOMUSEO DE GUINEA - LAGARTARIO - TUBO VOLCÁNICO</t>
  </si>
  <si>
    <t>ÁRBOL SANTO - GAROÉ</t>
  </si>
  <si>
    <t>PARQUE CULTURAL DE EL JULAN</t>
  </si>
  <si>
    <t>CENTRO DE INTERPRETACIÓN DE LA RESERVA DE LA BIOSFERA</t>
  </si>
  <si>
    <t>CENTRO DE INTERPRETACIÓN GEOLOGICA</t>
  </si>
  <si>
    <t xml:space="preserve">CENTRO DE INTERPRETACIÓN  GEOPARQUE </t>
  </si>
  <si>
    <t xml:space="preserve">Alemania </t>
  </si>
  <si>
    <t xml:space="preserve">Otros </t>
  </si>
  <si>
    <t>Suiza</t>
  </si>
  <si>
    <t>CENTRO ETNOGRÁFICO CASA DE LAS QUINTERAS</t>
  </si>
  <si>
    <t>JULIO</t>
  </si>
  <si>
    <t>AGOSTO</t>
  </si>
  <si>
    <t>Hierro</t>
  </si>
  <si>
    <t>Canarias</t>
  </si>
  <si>
    <t>Peninsula</t>
  </si>
  <si>
    <t>Inglaterra</t>
  </si>
  <si>
    <t xml:space="preserve">Francia </t>
  </si>
  <si>
    <t>Total</t>
  </si>
  <si>
    <t xml:space="preserve"> </t>
  </si>
  <si>
    <t>ECOMUSEO</t>
  </si>
  <si>
    <t>GAROÉ</t>
  </si>
  <si>
    <t xml:space="preserve">JULAN </t>
  </si>
  <si>
    <t>RESERVA</t>
  </si>
  <si>
    <t>GEOLÓGICO</t>
  </si>
  <si>
    <t xml:space="preserve">GEOPARQUE </t>
  </si>
  <si>
    <t>LAS QUINTERAS</t>
  </si>
  <si>
    <t>SEPTIEMBRE</t>
  </si>
  <si>
    <t>OCTUBRE</t>
  </si>
  <si>
    <t>NOVIEMBRE</t>
  </si>
  <si>
    <t>DICIEMBRE</t>
  </si>
  <si>
    <t xml:space="preserve">OCTUBRE </t>
  </si>
  <si>
    <t>COMPARATIVA 2019-2020</t>
  </si>
  <si>
    <t>VISITANTES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</si>
</sst>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7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/>
    <xf numFmtId="17" fontId="3" fillId="3" borderId="1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7" fillId="5" borderId="0" xfId="0" applyFont="1" applyFill="1" applyAlignment="1"/>
    <xf numFmtId="0" fontId="7" fillId="5" borderId="0" xfId="0" applyFont="1" applyFill="1" applyAlignment="1">
      <alignment horizontal="center"/>
    </xf>
    <xf numFmtId="0" fontId="8" fillId="5" borderId="0" xfId="0" applyFont="1" applyFill="1"/>
    <xf numFmtId="3" fontId="0" fillId="0" borderId="0" xfId="0" applyNumberFormat="1"/>
    <xf numFmtId="0" fontId="3" fillId="5" borderId="0" xfId="0" applyFont="1" applyFill="1" applyAlignment="1"/>
    <xf numFmtId="0" fontId="6" fillId="0" borderId="0" xfId="0" applyFont="1" applyAlignment="1"/>
    <xf numFmtId="0" fontId="5" fillId="2" borderId="0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16" fontId="3" fillId="3" borderId="0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6" borderId="1" xfId="3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8" fillId="6" borderId="1" xfId="3" applyFont="1" applyFill="1" applyBorder="1"/>
    <xf numFmtId="0" fontId="8" fillId="6" borderId="1" xfId="3" applyFont="1" applyFill="1" applyBorder="1" applyAlignment="1">
      <alignment horizontal="center" vertical="center"/>
    </xf>
    <xf numFmtId="0" fontId="7" fillId="5" borderId="0" xfId="0" applyFont="1" applyFill="1"/>
    <xf numFmtId="0" fontId="2" fillId="5" borderId="0" xfId="0" applyFont="1" applyFill="1"/>
    <xf numFmtId="0" fontId="2" fillId="0" borderId="1" xfId="0" applyFont="1" applyBorder="1" applyAlignment="1">
      <alignment horizontal="center"/>
    </xf>
    <xf numFmtId="16" fontId="3" fillId="3" borderId="1" xfId="0" applyNumberFormat="1" applyFont="1" applyFill="1" applyBorder="1"/>
    <xf numFmtId="3" fontId="4" fillId="4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3" fillId="2" borderId="0" xfId="0" applyNumberFormat="1" applyFont="1" applyFill="1" applyBorder="1"/>
    <xf numFmtId="16" fontId="3" fillId="3" borderId="5" xfId="0" applyNumberFormat="1" applyFont="1" applyFill="1" applyBorder="1"/>
    <xf numFmtId="0" fontId="2" fillId="0" borderId="6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3" fillId="3" borderId="0" xfId="0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3" fillId="0" borderId="0" xfId="0" applyNumberFormat="1" applyFont="1"/>
    <xf numFmtId="3" fontId="9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3" fontId="2" fillId="0" borderId="0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Énfasis1" xfId="3" builtinId="29"/>
    <cellStyle name="Millares 2" xfId="2" xr:uid="{00000000-0005-0000-0000-000000000000}"/>
    <cellStyle name="Moneda 2" xfId="1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2021'!$A$11:$A$22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2021'!$J$11:$J$22</c:f>
              <c:numCache>
                <c:formatCode>General</c:formatCode>
                <c:ptCount val="12"/>
                <c:pt idx="0">
                  <c:v>286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F-4622-B65A-D594DD4C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124607"/>
        <c:axId val="1558125023"/>
      </c:lineChart>
      <c:catAx>
        <c:axId val="1558124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8125023"/>
        <c:crosses val="autoZero"/>
        <c:auto val="1"/>
        <c:lblAlgn val="ctr"/>
        <c:lblOffset val="100"/>
        <c:noMultiLvlLbl val="0"/>
      </c:catAx>
      <c:valAx>
        <c:axId val="155812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812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COMPARATIVA!$B$42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COMPARATIVA!$A$43:$A$54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COMPARATIVA!$B$43:$B$54</c:f>
              <c:numCache>
                <c:formatCode>#,##0</c:formatCode>
                <c:ptCount val="12"/>
                <c:pt idx="0">
                  <c:v>116</c:v>
                </c:pt>
                <c:pt idx="1">
                  <c:v>298</c:v>
                </c:pt>
                <c:pt idx="2">
                  <c:v>0</c:v>
                </c:pt>
                <c:pt idx="3">
                  <c:v>0</c:v>
                </c:pt>
                <c:pt idx="4">
                  <c:v>58</c:v>
                </c:pt>
                <c:pt idx="5">
                  <c:v>147</c:v>
                </c:pt>
                <c:pt idx="6">
                  <c:v>513</c:v>
                </c:pt>
                <c:pt idx="7">
                  <c:v>557</c:v>
                </c:pt>
                <c:pt idx="8">
                  <c:v>282</c:v>
                </c:pt>
                <c:pt idx="9">
                  <c:v>232</c:v>
                </c:pt>
                <c:pt idx="10">
                  <c:v>177</c:v>
                </c:pt>
                <c:pt idx="11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B-48EE-A31C-E52218F44B3E}"/>
            </c:ext>
          </c:extLst>
        </c:ser>
        <c:ser>
          <c:idx val="1"/>
          <c:order val="1"/>
          <c:tx>
            <c:strRef>
              <c:f>COMPARATIVA!$C$42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COMPARATIVA!$A$43:$A$54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COMPARATIVA!$C$43:$C$54</c:f>
              <c:numCache>
                <c:formatCode>General</c:formatCode>
                <c:ptCount val="12"/>
                <c:pt idx="0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B-48EE-A31C-E52218F44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80416"/>
        <c:axId val="1688472928"/>
      </c:lineChart>
      <c:catAx>
        <c:axId val="16884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8472928"/>
        <c:crosses val="autoZero"/>
        <c:auto val="1"/>
        <c:lblAlgn val="ctr"/>
        <c:lblOffset val="100"/>
        <c:noMultiLvlLbl val="0"/>
      </c:catAx>
      <c:valAx>
        <c:axId val="16884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84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COMPARATIVA!$B$59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COMPARATIVA!$A$60:$A$71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COMPARATIVA!$B$60:$B$71</c:f>
              <c:numCache>
                <c:formatCode>#,##0</c:formatCode>
                <c:ptCount val="12"/>
                <c:pt idx="0">
                  <c:v>142</c:v>
                </c:pt>
                <c:pt idx="1">
                  <c:v>108</c:v>
                </c:pt>
                <c:pt idx="2">
                  <c:v>32</c:v>
                </c:pt>
                <c:pt idx="3">
                  <c:v>0</c:v>
                </c:pt>
                <c:pt idx="4">
                  <c:v>5</c:v>
                </c:pt>
                <c:pt idx="5">
                  <c:v>41</c:v>
                </c:pt>
                <c:pt idx="6">
                  <c:v>241</c:v>
                </c:pt>
                <c:pt idx="7">
                  <c:v>322</c:v>
                </c:pt>
                <c:pt idx="8">
                  <c:v>142</c:v>
                </c:pt>
                <c:pt idx="9">
                  <c:v>97</c:v>
                </c:pt>
                <c:pt idx="10">
                  <c:v>87</c:v>
                </c:pt>
                <c:pt idx="11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E-429D-B0EF-BE80F53251B3}"/>
            </c:ext>
          </c:extLst>
        </c:ser>
        <c:ser>
          <c:idx val="1"/>
          <c:order val="1"/>
          <c:tx>
            <c:strRef>
              <c:f>COMPARATIVA!$C$59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COMPARATIVA!$A$60:$A$71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COMPARATIVA!$C$60:$C$71</c:f>
              <c:numCache>
                <c:formatCode>General</c:formatCode>
                <c:ptCount val="12"/>
                <c:pt idx="0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E-429D-B0EF-BE80F532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333792"/>
        <c:axId val="1816335872"/>
      </c:lineChart>
      <c:catAx>
        <c:axId val="18163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6335872"/>
        <c:crosses val="autoZero"/>
        <c:auto val="1"/>
        <c:lblAlgn val="ctr"/>
        <c:lblOffset val="100"/>
        <c:noMultiLvlLbl val="0"/>
      </c:catAx>
      <c:valAx>
        <c:axId val="181633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633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COMPARATIVA!$B$75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COMPARATIVA!$A$76:$A$87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COMPARATIVA!$B$76:$B$87</c:f>
              <c:numCache>
                <c:formatCode>General</c:formatCode>
                <c:ptCount val="12"/>
                <c:pt idx="0">
                  <c:v>128</c:v>
                </c:pt>
                <c:pt idx="1">
                  <c:v>117</c:v>
                </c:pt>
                <c:pt idx="2">
                  <c:v>40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175</c:v>
                </c:pt>
                <c:pt idx="7">
                  <c:v>291</c:v>
                </c:pt>
                <c:pt idx="8">
                  <c:v>82</c:v>
                </c:pt>
                <c:pt idx="9">
                  <c:v>54</c:v>
                </c:pt>
                <c:pt idx="10">
                  <c:v>53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7-4B1E-B792-2F1709BB3ABD}"/>
            </c:ext>
          </c:extLst>
        </c:ser>
        <c:ser>
          <c:idx val="1"/>
          <c:order val="1"/>
          <c:tx>
            <c:strRef>
              <c:f>COMPARATIVA!$C$75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COMPARATIVA!$A$76:$A$87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COMPARATIVA!$C$76:$C$87</c:f>
              <c:numCache>
                <c:formatCode>General</c:formatCode>
                <c:ptCount val="12"/>
                <c:pt idx="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7-4B1E-B792-2F1709BB3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494368"/>
        <c:axId val="1687494784"/>
      </c:lineChart>
      <c:catAx>
        <c:axId val="16874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7494784"/>
        <c:crosses val="autoZero"/>
        <c:auto val="1"/>
        <c:lblAlgn val="ctr"/>
        <c:lblOffset val="100"/>
        <c:noMultiLvlLbl val="0"/>
      </c:catAx>
      <c:valAx>
        <c:axId val="16874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749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COMPARATIVA!$B$92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COMPARATIVA!$A$93:$A$104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COMPARATIVA!$B$93:$B$104</c:f>
              <c:numCache>
                <c:formatCode>#,##0</c:formatCode>
                <c:ptCount val="12"/>
                <c:pt idx="0">
                  <c:v>425</c:v>
                </c:pt>
                <c:pt idx="1">
                  <c:v>263</c:v>
                </c:pt>
                <c:pt idx="2">
                  <c:v>115</c:v>
                </c:pt>
                <c:pt idx="3">
                  <c:v>0</c:v>
                </c:pt>
                <c:pt idx="4">
                  <c:v>20</c:v>
                </c:pt>
                <c:pt idx="5">
                  <c:v>4</c:v>
                </c:pt>
                <c:pt idx="6">
                  <c:v>339</c:v>
                </c:pt>
                <c:pt idx="7">
                  <c:v>488</c:v>
                </c:pt>
                <c:pt idx="8">
                  <c:v>247</c:v>
                </c:pt>
                <c:pt idx="9">
                  <c:v>217</c:v>
                </c:pt>
                <c:pt idx="10">
                  <c:v>131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1-4EF8-8F03-EC66AA1350BD}"/>
            </c:ext>
          </c:extLst>
        </c:ser>
        <c:ser>
          <c:idx val="1"/>
          <c:order val="1"/>
          <c:tx>
            <c:strRef>
              <c:f>COMPARATIVA!$C$92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COMPARATIVA!$A$93:$A$104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COMPARATIVA!$C$93:$C$104</c:f>
              <c:numCache>
                <c:formatCode>General</c:formatCode>
                <c:ptCount val="12"/>
                <c:pt idx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1-4EF8-8F03-EC66AA135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374064"/>
        <c:axId val="1833376560"/>
      </c:lineChart>
      <c:catAx>
        <c:axId val="18333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3376560"/>
        <c:crosses val="autoZero"/>
        <c:auto val="1"/>
        <c:lblAlgn val="ctr"/>
        <c:lblOffset val="100"/>
        <c:noMultiLvlLbl val="0"/>
      </c:catAx>
      <c:valAx>
        <c:axId val="18333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337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COMPARATIVA!$B$108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COMPARATIVA!$A$109:$A$120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COMPARATIVA!$B$109:$B$120</c:f>
              <c:numCache>
                <c:formatCode>#,##0</c:formatCode>
                <c:ptCount val="12"/>
                <c:pt idx="0">
                  <c:v>186</c:v>
                </c:pt>
                <c:pt idx="1">
                  <c:v>150</c:v>
                </c:pt>
                <c:pt idx="2">
                  <c:v>60</c:v>
                </c:pt>
                <c:pt idx="3">
                  <c:v>0</c:v>
                </c:pt>
                <c:pt idx="4">
                  <c:v>4</c:v>
                </c:pt>
                <c:pt idx="5">
                  <c:v>61</c:v>
                </c:pt>
                <c:pt idx="6">
                  <c:v>251</c:v>
                </c:pt>
                <c:pt idx="7">
                  <c:v>472</c:v>
                </c:pt>
                <c:pt idx="8">
                  <c:v>186</c:v>
                </c:pt>
                <c:pt idx="9">
                  <c:v>134</c:v>
                </c:pt>
                <c:pt idx="10">
                  <c:v>111</c:v>
                </c:pt>
                <c:pt idx="1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8-440D-A8C3-94C76B340993}"/>
            </c:ext>
          </c:extLst>
        </c:ser>
        <c:ser>
          <c:idx val="1"/>
          <c:order val="1"/>
          <c:tx>
            <c:strRef>
              <c:f>COMPARATIVA!$C$108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COMPARATIVA!$A$109:$A$120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COMPARATIVA!$C$109:$C$120</c:f>
              <c:numCache>
                <c:formatCode>General</c:formatCode>
                <c:ptCount val="12"/>
                <c:pt idx="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8-440D-A8C3-94C76B340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370320"/>
        <c:axId val="1833380720"/>
      </c:lineChart>
      <c:catAx>
        <c:axId val="18333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3380720"/>
        <c:crosses val="autoZero"/>
        <c:auto val="1"/>
        <c:lblAlgn val="ctr"/>
        <c:lblOffset val="100"/>
        <c:noMultiLvlLbl val="0"/>
      </c:catAx>
      <c:valAx>
        <c:axId val="183338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337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2021'!$A$28:$A$39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2021'!$J$28:$J$39</c:f>
              <c:numCache>
                <c:formatCode>General</c:formatCode>
                <c:ptCount val="12"/>
                <c:pt idx="0">
                  <c:v>529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C-429A-ADA3-E265C071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313599"/>
        <c:axId val="1561296127"/>
      </c:lineChart>
      <c:catAx>
        <c:axId val="156131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1296127"/>
        <c:crosses val="autoZero"/>
        <c:auto val="1"/>
        <c:lblAlgn val="ctr"/>
        <c:lblOffset val="100"/>
        <c:noMultiLvlLbl val="0"/>
      </c:catAx>
      <c:valAx>
        <c:axId val="156129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131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2021'!$A$44:$A$55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2021'!$J$44:$J$55</c:f>
              <c:numCache>
                <c:formatCode>General</c:formatCode>
                <c:ptCount val="12"/>
                <c:pt idx="0">
                  <c:v>109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F-496C-9A3E-14AA6EF6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847791"/>
        <c:axId val="1449844463"/>
      </c:lineChart>
      <c:catAx>
        <c:axId val="144984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9844463"/>
        <c:crosses val="autoZero"/>
        <c:auto val="1"/>
        <c:lblAlgn val="ctr"/>
        <c:lblOffset val="100"/>
        <c:noMultiLvlLbl val="0"/>
      </c:catAx>
      <c:valAx>
        <c:axId val="144984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9847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2021'!$A$61:$A$72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2021'!$J$61:$J$72</c:f>
              <c:numCache>
                <c:formatCode>General</c:formatCode>
                <c:ptCount val="12"/>
                <c:pt idx="0">
                  <c:v>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7-4285-9446-1CF7D0F1A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4769919"/>
        <c:axId val="1554778655"/>
      </c:lineChart>
      <c:catAx>
        <c:axId val="155476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778655"/>
        <c:crosses val="autoZero"/>
        <c:auto val="1"/>
        <c:lblAlgn val="ctr"/>
        <c:lblOffset val="100"/>
        <c:noMultiLvlLbl val="0"/>
      </c:catAx>
      <c:valAx>
        <c:axId val="155477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76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2021'!$A$78:$A$89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2021'!$J$78:$J$89</c:f>
              <c:numCache>
                <c:formatCode>General</c:formatCode>
                <c:ptCount val="12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6-4D27-952B-BA08DED9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4786143"/>
        <c:axId val="1554789471"/>
      </c:lineChart>
      <c:catAx>
        <c:axId val="155478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789471"/>
        <c:crosses val="autoZero"/>
        <c:auto val="1"/>
        <c:lblAlgn val="ctr"/>
        <c:lblOffset val="100"/>
        <c:noMultiLvlLbl val="0"/>
      </c:catAx>
      <c:valAx>
        <c:axId val="155478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786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2021'!$A$95:$A$106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2021'!$J$95:$J$106</c:f>
              <c:numCache>
                <c:formatCode>General</c:formatCode>
                <c:ptCount val="12"/>
                <c:pt idx="0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0-4D93-BBDE-5794532F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360847"/>
        <c:axId val="1558356687"/>
      </c:lineChart>
      <c:catAx>
        <c:axId val="155836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8356687"/>
        <c:crosses val="autoZero"/>
        <c:auto val="1"/>
        <c:lblAlgn val="ctr"/>
        <c:lblOffset val="100"/>
        <c:noMultiLvlLbl val="0"/>
      </c:catAx>
      <c:valAx>
        <c:axId val="155835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8360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2021'!$A$112:$A$123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2021'!$J$112:$J$123</c:f>
              <c:numCache>
                <c:formatCode>General</c:formatCode>
                <c:ptCount val="12"/>
                <c:pt idx="0">
                  <c:v>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D-41AF-BFC5-08281B0C8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850287"/>
        <c:axId val="1449858191"/>
      </c:lineChart>
      <c:catAx>
        <c:axId val="144985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9858191"/>
        <c:crosses val="autoZero"/>
        <c:auto val="1"/>
        <c:lblAlgn val="ctr"/>
        <c:lblOffset val="100"/>
        <c:noMultiLvlLbl val="0"/>
      </c:catAx>
      <c:valAx>
        <c:axId val="144985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985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COMPARATIVA!$B$11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COMPARATIVA!$A$12:$A$23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COMPARATIVA!$B$12:$B$23</c:f>
              <c:numCache>
                <c:formatCode>#,##0</c:formatCode>
                <c:ptCount val="12"/>
                <c:pt idx="0">
                  <c:v>924</c:v>
                </c:pt>
                <c:pt idx="1">
                  <c:v>992</c:v>
                </c:pt>
                <c:pt idx="2">
                  <c:v>552</c:v>
                </c:pt>
                <c:pt idx="3">
                  <c:v>0</c:v>
                </c:pt>
                <c:pt idx="4">
                  <c:v>53</c:v>
                </c:pt>
                <c:pt idx="5">
                  <c:v>253</c:v>
                </c:pt>
                <c:pt idx="6">
                  <c:v>1679</c:v>
                </c:pt>
                <c:pt idx="7">
                  <c:v>2659</c:v>
                </c:pt>
                <c:pt idx="8">
                  <c:v>924</c:v>
                </c:pt>
                <c:pt idx="9">
                  <c:v>924</c:v>
                </c:pt>
                <c:pt idx="10">
                  <c:v>592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5-433E-9BE9-0DDADBFDAEB9}"/>
            </c:ext>
          </c:extLst>
        </c:ser>
        <c:ser>
          <c:idx val="1"/>
          <c:order val="1"/>
          <c:tx>
            <c:strRef>
              <c:f>COMPARATIVA!$C$11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COMPARATIVA!$A$12:$A$23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COMPARATIVA!$C$12:$C$23</c:f>
              <c:numCache>
                <c:formatCode>General</c:formatCode>
                <c:ptCount val="12"/>
                <c:pt idx="0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5-433E-9BE9-0DDADBFD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751488"/>
        <c:axId val="1809739424"/>
      </c:lineChart>
      <c:catAx>
        <c:axId val="18097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9739424"/>
        <c:crosses val="autoZero"/>
        <c:auto val="1"/>
        <c:lblAlgn val="ctr"/>
        <c:lblOffset val="100"/>
        <c:noMultiLvlLbl val="0"/>
      </c:catAx>
      <c:valAx>
        <c:axId val="18097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97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COMPARATIVA!$B$27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COMPARATIVA!$A$28:$A$39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COMPARATIVA!$B$28:$B$39</c:f>
              <c:numCache>
                <c:formatCode>#,##0</c:formatCode>
                <c:ptCount val="12"/>
                <c:pt idx="0">
                  <c:v>1431</c:v>
                </c:pt>
                <c:pt idx="1">
                  <c:v>1677</c:v>
                </c:pt>
                <c:pt idx="2">
                  <c:v>581</c:v>
                </c:pt>
                <c:pt idx="3">
                  <c:v>0</c:v>
                </c:pt>
                <c:pt idx="4">
                  <c:v>23</c:v>
                </c:pt>
                <c:pt idx="5">
                  <c:v>634</c:v>
                </c:pt>
                <c:pt idx="6">
                  <c:v>3870</c:v>
                </c:pt>
                <c:pt idx="7">
                  <c:v>5373</c:v>
                </c:pt>
                <c:pt idx="8">
                  <c:v>2257</c:v>
                </c:pt>
                <c:pt idx="9">
                  <c:v>2303</c:v>
                </c:pt>
                <c:pt idx="10">
                  <c:v>1490</c:v>
                </c:pt>
                <c:pt idx="11">
                  <c:v>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8-4E17-ADE5-7A14790BF509}"/>
            </c:ext>
          </c:extLst>
        </c:ser>
        <c:ser>
          <c:idx val="1"/>
          <c:order val="1"/>
          <c:tx>
            <c:strRef>
              <c:f>COMPARATIVA!$C$27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COMPARATIVA!$A$28:$A$39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COMPARATIVA!$C$28:$C$39</c:f>
              <c:numCache>
                <c:formatCode>General</c:formatCode>
                <c:ptCount val="12"/>
                <c:pt idx="0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8-4E17-ADE5-7A14790BF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384576"/>
        <c:axId val="1817387904"/>
      </c:lineChart>
      <c:catAx>
        <c:axId val="181738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7387904"/>
        <c:crosses val="autoZero"/>
        <c:auto val="1"/>
        <c:lblAlgn val="ctr"/>
        <c:lblOffset val="100"/>
        <c:noMultiLvlLbl val="0"/>
      </c:catAx>
      <c:valAx>
        <c:axId val="18173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738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195742</xdr:colOff>
      <xdr:row>6</xdr:row>
      <xdr:rowOff>9525</xdr:rowOff>
    </xdr:to>
    <xdr:pic>
      <xdr:nvPicPr>
        <xdr:cNvPr id="2" name="gráficos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" y="0"/>
          <a:ext cx="7239000" cy="1152525"/>
        </a:xfrm>
        <a:prstGeom prst="rect">
          <a:avLst/>
        </a:prstGeom>
      </xdr:spPr>
    </xdr:pic>
    <xdr:clientData/>
  </xdr:twoCellAnchor>
  <xdr:twoCellAnchor>
    <xdr:from>
      <xdr:col>10</xdr:col>
      <xdr:colOff>150201</xdr:colOff>
      <xdr:row>8</xdr:row>
      <xdr:rowOff>179266</xdr:rowOff>
    </xdr:from>
    <xdr:to>
      <xdr:col>16</xdr:col>
      <xdr:colOff>521432</xdr:colOff>
      <xdr:row>22</xdr:row>
      <xdr:rowOff>187081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1CA8C13-4212-4764-BD50-D7D5433E4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174624</xdr:colOff>
      <xdr:row>25</xdr:row>
      <xdr:rowOff>179265</xdr:rowOff>
    </xdr:from>
    <xdr:to>
      <xdr:col>16</xdr:col>
      <xdr:colOff>545855</xdr:colOff>
      <xdr:row>39</xdr:row>
      <xdr:rowOff>187081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B17C63F-7C26-416B-AF7A-274C57B029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190501</xdr:colOff>
      <xdr:row>41</xdr:row>
      <xdr:rowOff>152400</xdr:rowOff>
    </xdr:from>
    <xdr:to>
      <xdr:col>16</xdr:col>
      <xdr:colOff>523876</xdr:colOff>
      <xdr:row>56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7AA7149-7FCF-427B-B054-C4BAE4E10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265339</xdr:colOff>
      <xdr:row>58</xdr:row>
      <xdr:rowOff>97971</xdr:rowOff>
    </xdr:from>
    <xdr:to>
      <xdr:col>16</xdr:col>
      <xdr:colOff>605517</xdr:colOff>
      <xdr:row>72</xdr:row>
      <xdr:rowOff>174171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9A73549-6999-40B3-9C39-1D66901A9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238124</xdr:colOff>
      <xdr:row>75</xdr:row>
      <xdr:rowOff>84364</xdr:rowOff>
    </xdr:from>
    <xdr:to>
      <xdr:col>16</xdr:col>
      <xdr:colOff>578302</xdr:colOff>
      <xdr:row>89</xdr:row>
      <xdr:rowOff>160564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6A85BAD-D457-4812-97DC-26361BB08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238124</xdr:colOff>
      <xdr:row>92</xdr:row>
      <xdr:rowOff>97971</xdr:rowOff>
    </xdr:from>
    <xdr:to>
      <xdr:col>16</xdr:col>
      <xdr:colOff>578302</xdr:colOff>
      <xdr:row>106</xdr:row>
      <xdr:rowOff>174171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C7664A2-E984-4A9E-AEB1-9E93BA10C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197302</xdr:colOff>
      <xdr:row>109</xdr:row>
      <xdr:rowOff>111579</xdr:rowOff>
    </xdr:from>
    <xdr:to>
      <xdr:col>16</xdr:col>
      <xdr:colOff>537480</xdr:colOff>
      <xdr:row>123</xdr:row>
      <xdr:rowOff>187779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45AD14C-6AAF-48CB-889C-781A402B85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13</xdr:col>
      <xdr:colOff>563001</xdr:colOff>
      <xdr:row>6</xdr:row>
      <xdr:rowOff>174994</xdr:rowOff>
    </xdr:to>
    <xdr:pic>
      <xdr:nvPicPr>
        <xdr:cNvPr id="2" name="gráficos1">
          <a:extLst>
            <a:ext uri="{FF2B5EF4-FFF2-40B4-BE49-F238E27FC236}">
              <a16:creationId xmlns:a16="http://schemas.microsoft.com/office/drawing/2014/main" id="{02785331-D405-4F9A-9795-FEB28DECBF9E}"/>
            </a:ext>
          </a:extLst>
        </xdr:cNvPr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971550" y="0"/>
          <a:ext cx="9192651" cy="1317994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9</xdr:row>
      <xdr:rowOff>23812</xdr:rowOff>
    </xdr:from>
    <xdr:to>
      <xdr:col>9</xdr:col>
      <xdr:colOff>381000</xdr:colOff>
      <xdr:row>22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9B8CE1D-9C2B-4332-833D-F9444A6D8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</xdr:colOff>
      <xdr:row>25</xdr:row>
      <xdr:rowOff>9525</xdr:rowOff>
    </xdr:from>
    <xdr:to>
      <xdr:col>9</xdr:col>
      <xdr:colOff>381000</xdr:colOff>
      <xdr:row>38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0EA6EA3-5B53-4168-A532-0E3257CCC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76200</xdr:colOff>
      <xdr:row>39</xdr:row>
      <xdr:rowOff>190499</xdr:rowOff>
    </xdr:from>
    <xdr:to>
      <xdr:col>9</xdr:col>
      <xdr:colOff>381000</xdr:colOff>
      <xdr:row>53</xdr:row>
      <xdr:rowOff>109536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289E42-2998-453C-8DE5-83830B3D4A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76200</xdr:colOff>
      <xdr:row>57</xdr:row>
      <xdr:rowOff>19051</xdr:rowOff>
    </xdr:from>
    <xdr:to>
      <xdr:col>9</xdr:col>
      <xdr:colOff>381000</xdr:colOff>
      <xdr:row>70</xdr:row>
      <xdr:rowOff>114301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88DEEA2-FC47-40DD-BE2A-73A771924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76200</xdr:colOff>
      <xdr:row>73</xdr:row>
      <xdr:rowOff>0</xdr:rowOff>
    </xdr:from>
    <xdr:to>
      <xdr:col>9</xdr:col>
      <xdr:colOff>381000</xdr:colOff>
      <xdr:row>86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8D77A9B-A0A5-4AF5-A68B-4C27EB196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76200</xdr:colOff>
      <xdr:row>90</xdr:row>
      <xdr:rowOff>33337</xdr:rowOff>
    </xdr:from>
    <xdr:to>
      <xdr:col>9</xdr:col>
      <xdr:colOff>381000</xdr:colOff>
      <xdr:row>103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3BB09E3-DDEC-480C-8F3B-E89DEEEE8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76200</xdr:colOff>
      <xdr:row>105</xdr:row>
      <xdr:rowOff>180975</xdr:rowOff>
    </xdr:from>
    <xdr:to>
      <xdr:col>9</xdr:col>
      <xdr:colOff>381000</xdr:colOff>
      <xdr:row>119</xdr:row>
      <xdr:rowOff>109537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90F8634-7AEA-4216-86C6-F76A61BFB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L136"/>
  <sheetViews>
    <sheetView topLeftCell="A85" zoomScale="64" zoomScaleNormal="64" workbookViewId="0">
      <selection activeCell="B61" sqref="B61:J61"/>
    </sheetView>
  </sheetViews>
  <sheetFormatPr baseColWidth="10" defaultRowHeight="15" x14ac:dyDescent="0.25"/>
  <cols>
    <col min="1" max="1" width="14.42578125" style="18" customWidth="1"/>
    <col min="2" max="10" width="11.42578125" style="18"/>
    <col min="11" max="11" width="6.28515625" style="18" customWidth="1"/>
    <col min="12" max="16384" width="11.42578125" style="18"/>
  </cols>
  <sheetData>
    <row r="8" spans="1:11" ht="21" x14ac:dyDescent="0.35">
      <c r="A8" s="57" t="s">
        <v>38</v>
      </c>
      <c r="B8" s="57"/>
      <c r="C8" s="57"/>
      <c r="D8" s="57"/>
      <c r="E8" s="57"/>
      <c r="F8" s="57"/>
      <c r="G8" s="57"/>
      <c r="H8" s="57"/>
      <c r="I8" s="57"/>
      <c r="J8" s="13"/>
      <c r="K8" s="13"/>
    </row>
    <row r="9" spans="1:11" x14ac:dyDescent="0.25">
      <c r="A9" s="30" t="s">
        <v>6</v>
      </c>
      <c r="B9" s="8"/>
      <c r="C9" s="8"/>
      <c r="D9" s="8"/>
      <c r="E9" s="8"/>
      <c r="F9" s="8"/>
      <c r="G9" s="8"/>
      <c r="H9" s="8"/>
      <c r="I9" s="9"/>
      <c r="J9" s="12"/>
    </row>
    <row r="10" spans="1:11" x14ac:dyDescent="0.25">
      <c r="A10" s="5">
        <v>2021</v>
      </c>
      <c r="B10" s="28" t="s">
        <v>18</v>
      </c>
      <c r="C10" s="28" t="s">
        <v>19</v>
      </c>
      <c r="D10" s="28" t="s">
        <v>20</v>
      </c>
      <c r="E10" s="28" t="s">
        <v>12</v>
      </c>
      <c r="F10" s="28" t="s">
        <v>21</v>
      </c>
      <c r="G10" s="28" t="s">
        <v>22</v>
      </c>
      <c r="H10" s="28" t="s">
        <v>14</v>
      </c>
      <c r="I10" s="28" t="s">
        <v>13</v>
      </c>
      <c r="J10" s="29" t="s">
        <v>23</v>
      </c>
      <c r="K10" s="21"/>
    </row>
    <row r="11" spans="1:11" x14ac:dyDescent="0.25">
      <c r="A11" s="3" t="s">
        <v>0</v>
      </c>
      <c r="B11" s="27">
        <v>8</v>
      </c>
      <c r="C11" s="27">
        <v>148</v>
      </c>
      <c r="D11" s="27">
        <v>48</v>
      </c>
      <c r="E11" s="27">
        <v>35</v>
      </c>
      <c r="F11" s="27">
        <v>6</v>
      </c>
      <c r="G11" s="27">
        <v>25</v>
      </c>
      <c r="H11" s="27">
        <v>0</v>
      </c>
      <c r="I11" s="27">
        <v>16</v>
      </c>
      <c r="J11" s="27">
        <v>286</v>
      </c>
      <c r="K11" s="20">
        <f>SUM(B11:I11)</f>
        <v>286</v>
      </c>
    </row>
    <row r="12" spans="1:11" x14ac:dyDescent="0.25">
      <c r="A12" s="3" t="s">
        <v>1</v>
      </c>
      <c r="B12" s="27"/>
      <c r="C12" s="27"/>
      <c r="D12" s="27"/>
      <c r="E12" s="27"/>
      <c r="F12" s="27"/>
      <c r="G12" s="27"/>
      <c r="H12" s="27"/>
      <c r="I12" s="27"/>
      <c r="J12" s="27">
        <f t="shared" ref="J12:J22" si="0">SUM(B12:I12)</f>
        <v>0</v>
      </c>
      <c r="K12" s="20"/>
    </row>
    <row r="13" spans="1:11" x14ac:dyDescent="0.25">
      <c r="A13" s="4" t="s">
        <v>2</v>
      </c>
      <c r="B13" s="27"/>
      <c r="C13" s="27"/>
      <c r="D13" s="27"/>
      <c r="E13" s="27"/>
      <c r="F13" s="27"/>
      <c r="G13" s="27"/>
      <c r="H13" s="27"/>
      <c r="I13" s="27"/>
      <c r="J13" s="27">
        <f t="shared" si="0"/>
        <v>0</v>
      </c>
    </row>
    <row r="14" spans="1:11" x14ac:dyDescent="0.25">
      <c r="A14" s="4" t="s">
        <v>3</v>
      </c>
      <c r="B14" s="27"/>
      <c r="C14" s="27"/>
      <c r="D14" s="27"/>
      <c r="E14" s="27"/>
      <c r="F14" s="27"/>
      <c r="G14" s="27"/>
      <c r="H14" s="27"/>
      <c r="I14" s="27"/>
      <c r="J14" s="27">
        <f t="shared" si="0"/>
        <v>0</v>
      </c>
    </row>
    <row r="15" spans="1:11" x14ac:dyDescent="0.25">
      <c r="A15" s="4" t="s">
        <v>4</v>
      </c>
      <c r="B15" s="27"/>
      <c r="C15" s="27"/>
      <c r="D15" s="27"/>
      <c r="E15" s="27"/>
      <c r="F15" s="27"/>
      <c r="G15" s="27"/>
      <c r="H15" s="27"/>
      <c r="I15" s="27"/>
      <c r="J15" s="27">
        <f t="shared" si="0"/>
        <v>0</v>
      </c>
    </row>
    <row r="16" spans="1:11" x14ac:dyDescent="0.25">
      <c r="A16" s="4" t="s">
        <v>5</v>
      </c>
      <c r="B16" s="27"/>
      <c r="C16" s="27"/>
      <c r="D16" s="27"/>
      <c r="E16" s="27"/>
      <c r="F16" s="27"/>
      <c r="G16" s="27"/>
      <c r="H16" s="27"/>
      <c r="I16" s="27"/>
      <c r="J16" s="27">
        <f t="shared" si="0"/>
        <v>0</v>
      </c>
    </row>
    <row r="17" spans="1:11" x14ac:dyDescent="0.25">
      <c r="A17" s="4" t="s">
        <v>16</v>
      </c>
      <c r="B17" s="27"/>
      <c r="C17" s="27"/>
      <c r="D17" s="27"/>
      <c r="E17" s="27"/>
      <c r="F17" s="27"/>
      <c r="G17" s="27"/>
      <c r="H17" s="27"/>
      <c r="I17" s="27"/>
      <c r="J17" s="27">
        <f t="shared" si="0"/>
        <v>0</v>
      </c>
    </row>
    <row r="18" spans="1:11" x14ac:dyDescent="0.25">
      <c r="A18" s="4" t="s">
        <v>17</v>
      </c>
      <c r="B18" s="27"/>
      <c r="C18" s="27"/>
      <c r="D18" s="27"/>
      <c r="E18" s="27"/>
      <c r="F18" s="27"/>
      <c r="G18" s="27"/>
      <c r="H18" s="27"/>
      <c r="I18" s="27"/>
      <c r="J18" s="27">
        <f t="shared" si="0"/>
        <v>0</v>
      </c>
    </row>
    <row r="19" spans="1:11" x14ac:dyDescent="0.25">
      <c r="A19" s="33" t="s">
        <v>32</v>
      </c>
      <c r="B19" s="38"/>
      <c r="C19" s="38"/>
      <c r="D19" s="38"/>
      <c r="E19" s="38"/>
      <c r="F19" s="38"/>
      <c r="G19" s="38"/>
      <c r="H19" s="38"/>
      <c r="I19" s="38"/>
      <c r="J19" s="27">
        <f t="shared" si="0"/>
        <v>0</v>
      </c>
    </row>
    <row r="20" spans="1:11" x14ac:dyDescent="0.25">
      <c r="A20" s="37" t="s">
        <v>33</v>
      </c>
      <c r="B20" s="39"/>
      <c r="C20" s="39"/>
      <c r="D20" s="39"/>
      <c r="E20" s="39"/>
      <c r="F20" s="39"/>
      <c r="G20" s="39"/>
      <c r="H20" s="39"/>
      <c r="I20" s="39"/>
      <c r="J20" s="27">
        <f t="shared" si="0"/>
        <v>0</v>
      </c>
    </row>
    <row r="21" spans="1:11" x14ac:dyDescent="0.25">
      <c r="A21" s="37" t="s">
        <v>34</v>
      </c>
      <c r="B21" s="40"/>
      <c r="C21" s="40"/>
      <c r="D21" s="40"/>
      <c r="E21" s="40"/>
      <c r="F21" s="40"/>
      <c r="G21" s="40"/>
      <c r="H21" s="40"/>
      <c r="I21" s="40"/>
      <c r="J21" s="27">
        <f t="shared" si="0"/>
        <v>0</v>
      </c>
    </row>
    <row r="22" spans="1:11" x14ac:dyDescent="0.25">
      <c r="A22" s="37" t="s">
        <v>35</v>
      </c>
      <c r="B22" s="39"/>
      <c r="C22" s="39"/>
      <c r="D22" s="39"/>
      <c r="E22" s="39"/>
      <c r="F22" s="39"/>
      <c r="G22" s="39"/>
      <c r="H22" s="39"/>
      <c r="I22" s="39"/>
      <c r="J22" s="27">
        <f t="shared" si="0"/>
        <v>0</v>
      </c>
    </row>
    <row r="23" spans="1:11" x14ac:dyDescent="0.25">
      <c r="A23" s="1"/>
      <c r="B23" s="34">
        <f t="shared" ref="B23:I23" si="1">SUM(B11:B22)</f>
        <v>8</v>
      </c>
      <c r="C23" s="34">
        <f t="shared" si="1"/>
        <v>148</v>
      </c>
      <c r="D23" s="34">
        <f t="shared" si="1"/>
        <v>48</v>
      </c>
      <c r="E23" s="34">
        <f t="shared" si="1"/>
        <v>35</v>
      </c>
      <c r="F23" s="34">
        <f t="shared" si="1"/>
        <v>6</v>
      </c>
      <c r="G23" s="34">
        <f t="shared" si="1"/>
        <v>25</v>
      </c>
      <c r="H23" s="34">
        <f t="shared" si="1"/>
        <v>0</v>
      </c>
      <c r="I23" s="34">
        <f t="shared" si="1"/>
        <v>16</v>
      </c>
      <c r="J23" s="34">
        <f>SUM(J11:J22)</f>
        <v>286</v>
      </c>
    </row>
    <row r="24" spans="1:11" x14ac:dyDescent="0.25">
      <c r="A24" s="1"/>
      <c r="B24" s="26"/>
      <c r="C24" s="24"/>
      <c r="D24" s="2"/>
      <c r="E24" s="6"/>
      <c r="F24" s="6"/>
      <c r="G24" s="6"/>
      <c r="H24" s="6"/>
      <c r="I24" s="6"/>
      <c r="J24" s="6"/>
      <c r="K24" s="7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30" t="s">
        <v>7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1" x14ac:dyDescent="0.25">
      <c r="A27" s="5">
        <v>2021</v>
      </c>
      <c r="B27" s="29" t="s">
        <v>18</v>
      </c>
      <c r="C27" s="29" t="s">
        <v>19</v>
      </c>
      <c r="D27" s="29" t="s">
        <v>20</v>
      </c>
      <c r="E27" s="29" t="s">
        <v>12</v>
      </c>
      <c r="F27" s="29" t="s">
        <v>21</v>
      </c>
      <c r="G27" s="29" t="s">
        <v>22</v>
      </c>
      <c r="H27" s="29" t="s">
        <v>14</v>
      </c>
      <c r="I27" s="29" t="s">
        <v>13</v>
      </c>
      <c r="J27" s="29" t="s">
        <v>23</v>
      </c>
      <c r="K27" s="14"/>
    </row>
    <row r="28" spans="1:11" x14ac:dyDescent="0.25">
      <c r="A28" s="3" t="s">
        <v>0</v>
      </c>
      <c r="B28" s="27">
        <v>30</v>
      </c>
      <c r="C28" s="27">
        <v>314</v>
      </c>
      <c r="D28" s="27">
        <v>119</v>
      </c>
      <c r="E28" s="27">
        <v>30</v>
      </c>
      <c r="F28" s="27">
        <v>8</v>
      </c>
      <c r="G28" s="27">
        <v>19</v>
      </c>
      <c r="H28" s="27">
        <v>0</v>
      </c>
      <c r="I28" s="27">
        <v>9</v>
      </c>
      <c r="J28" s="27">
        <v>529</v>
      </c>
    </row>
    <row r="29" spans="1:11" x14ac:dyDescent="0.25">
      <c r="A29" s="3" t="s">
        <v>1</v>
      </c>
      <c r="B29" s="27"/>
      <c r="C29" s="27"/>
      <c r="D29" s="27"/>
      <c r="E29" s="27"/>
      <c r="F29" s="27"/>
      <c r="G29" s="27"/>
      <c r="H29" s="27"/>
      <c r="I29" s="27"/>
      <c r="J29" s="27">
        <f t="shared" ref="J29:J39" si="2">SUM(B29:I29)</f>
        <v>0</v>
      </c>
    </row>
    <row r="30" spans="1:11" x14ac:dyDescent="0.25">
      <c r="A30" s="4" t="s">
        <v>2</v>
      </c>
      <c r="B30" s="27"/>
      <c r="C30" s="27"/>
      <c r="D30" s="27"/>
      <c r="E30" s="27"/>
      <c r="F30" s="27"/>
      <c r="G30" s="27"/>
      <c r="H30" s="27"/>
      <c r="I30" s="27"/>
      <c r="J30" s="27">
        <f t="shared" si="2"/>
        <v>0</v>
      </c>
    </row>
    <row r="31" spans="1:11" x14ac:dyDescent="0.25">
      <c r="A31" s="4" t="s">
        <v>3</v>
      </c>
      <c r="B31" s="27"/>
      <c r="C31" s="27"/>
      <c r="D31" s="27"/>
      <c r="E31" s="27"/>
      <c r="F31" s="27"/>
      <c r="G31" s="27"/>
      <c r="H31" s="27"/>
      <c r="I31" s="27"/>
      <c r="J31" s="27">
        <f t="shared" si="2"/>
        <v>0</v>
      </c>
      <c r="K31" s="23"/>
    </row>
    <row r="32" spans="1:11" x14ac:dyDescent="0.25">
      <c r="A32" s="4" t="s">
        <v>4</v>
      </c>
      <c r="B32" s="27"/>
      <c r="C32" s="27"/>
      <c r="D32" s="27"/>
      <c r="E32" s="27"/>
      <c r="F32" s="27"/>
      <c r="G32" s="27"/>
      <c r="H32" s="27"/>
      <c r="I32" s="27"/>
      <c r="J32" s="27">
        <f t="shared" si="2"/>
        <v>0</v>
      </c>
      <c r="K32" s="23"/>
    </row>
    <row r="33" spans="1:11" x14ac:dyDescent="0.25">
      <c r="A33" s="4" t="s">
        <v>5</v>
      </c>
      <c r="B33" s="27"/>
      <c r="C33" s="27"/>
      <c r="D33" s="27"/>
      <c r="E33" s="27"/>
      <c r="F33" s="27"/>
      <c r="G33" s="27"/>
      <c r="H33" s="27"/>
      <c r="I33" s="27"/>
      <c r="J33" s="27">
        <f t="shared" si="2"/>
        <v>0</v>
      </c>
      <c r="K33" s="11"/>
    </row>
    <row r="34" spans="1:11" x14ac:dyDescent="0.25">
      <c r="A34" s="4" t="s">
        <v>16</v>
      </c>
      <c r="B34" s="27"/>
      <c r="C34" s="27"/>
      <c r="D34" s="27"/>
      <c r="E34" s="27"/>
      <c r="F34" s="27"/>
      <c r="G34" s="27"/>
      <c r="H34" s="27"/>
      <c r="I34" s="27"/>
      <c r="J34" s="27">
        <f t="shared" si="2"/>
        <v>0</v>
      </c>
    </row>
    <row r="35" spans="1:11" x14ac:dyDescent="0.25">
      <c r="A35" s="4" t="s">
        <v>17</v>
      </c>
      <c r="B35" s="27"/>
      <c r="C35" s="27"/>
      <c r="D35" s="27"/>
      <c r="E35" s="27"/>
      <c r="F35" s="27"/>
      <c r="G35" s="27"/>
      <c r="H35" s="27"/>
      <c r="I35" s="27"/>
      <c r="J35" s="27">
        <f t="shared" si="2"/>
        <v>0</v>
      </c>
    </row>
    <row r="36" spans="1:11" x14ac:dyDescent="0.25">
      <c r="A36" s="33" t="s">
        <v>32</v>
      </c>
      <c r="B36" s="38"/>
      <c r="C36" s="38"/>
      <c r="D36" s="38"/>
      <c r="E36" s="38"/>
      <c r="F36" s="38"/>
      <c r="G36" s="38"/>
      <c r="H36" s="38"/>
      <c r="I36" s="38"/>
      <c r="J36" s="27">
        <f t="shared" si="2"/>
        <v>0</v>
      </c>
    </row>
    <row r="37" spans="1:11" x14ac:dyDescent="0.25">
      <c r="A37" s="37" t="s">
        <v>33</v>
      </c>
      <c r="B37" s="39"/>
      <c r="C37" s="39"/>
      <c r="D37" s="39"/>
      <c r="E37" s="39"/>
      <c r="F37" s="39"/>
      <c r="G37" s="39"/>
      <c r="H37" s="39"/>
      <c r="I37" s="39"/>
      <c r="J37" s="27">
        <f t="shared" si="2"/>
        <v>0</v>
      </c>
    </row>
    <row r="38" spans="1:11" x14ac:dyDescent="0.25">
      <c r="A38" s="37" t="s">
        <v>34</v>
      </c>
      <c r="B38" s="40"/>
      <c r="C38" s="40"/>
      <c r="D38" s="40"/>
      <c r="E38" s="40"/>
      <c r="F38" s="40"/>
      <c r="G38" s="40"/>
      <c r="H38" s="40"/>
      <c r="I38" s="40"/>
      <c r="J38" s="27">
        <f t="shared" si="2"/>
        <v>0</v>
      </c>
    </row>
    <row r="39" spans="1:11" x14ac:dyDescent="0.25">
      <c r="A39" s="37" t="s">
        <v>35</v>
      </c>
      <c r="B39" s="39"/>
      <c r="C39" s="39"/>
      <c r="D39" s="39"/>
      <c r="E39" s="39"/>
      <c r="F39" s="39"/>
      <c r="G39" s="39"/>
      <c r="H39" s="39"/>
      <c r="I39" s="39"/>
      <c r="J39" s="27">
        <f t="shared" si="2"/>
        <v>0</v>
      </c>
    </row>
    <row r="40" spans="1:11" x14ac:dyDescent="0.25">
      <c r="A40" s="1"/>
      <c r="B40" s="34">
        <f t="shared" ref="B40:I40" si="3">SUM(B28:B39)</f>
        <v>30</v>
      </c>
      <c r="C40" s="34">
        <f t="shared" si="3"/>
        <v>314</v>
      </c>
      <c r="D40" s="34">
        <f t="shared" si="3"/>
        <v>119</v>
      </c>
      <c r="E40" s="34">
        <f t="shared" si="3"/>
        <v>30</v>
      </c>
      <c r="F40" s="34">
        <f t="shared" si="3"/>
        <v>8</v>
      </c>
      <c r="G40" s="34">
        <f t="shared" si="3"/>
        <v>19</v>
      </c>
      <c r="H40" s="34">
        <f t="shared" si="3"/>
        <v>0</v>
      </c>
      <c r="I40" s="34">
        <f t="shared" si="3"/>
        <v>9</v>
      </c>
      <c r="J40" s="34">
        <f>SUM(J28:J39)</f>
        <v>529</v>
      </c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30" t="s">
        <v>8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1" x14ac:dyDescent="0.25">
      <c r="A43" s="5">
        <v>2021</v>
      </c>
      <c r="B43" s="29" t="s">
        <v>18</v>
      </c>
      <c r="C43" s="29" t="s">
        <v>19</v>
      </c>
      <c r="D43" s="29" t="s">
        <v>20</v>
      </c>
      <c r="E43" s="29" t="s">
        <v>12</v>
      </c>
      <c r="F43" s="29" t="s">
        <v>21</v>
      </c>
      <c r="G43" s="29" t="s">
        <v>22</v>
      </c>
      <c r="H43" s="29" t="s">
        <v>14</v>
      </c>
      <c r="I43" s="29" t="s">
        <v>13</v>
      </c>
      <c r="J43" s="29" t="s">
        <v>23</v>
      </c>
    </row>
    <row r="44" spans="1:11" x14ac:dyDescent="0.25">
      <c r="A44" s="3" t="s">
        <v>0</v>
      </c>
      <c r="B44" s="27">
        <v>8</v>
      </c>
      <c r="C44" s="27">
        <v>49</v>
      </c>
      <c r="D44" s="27">
        <v>30</v>
      </c>
      <c r="E44" s="27">
        <v>15</v>
      </c>
      <c r="F44" s="27">
        <v>0</v>
      </c>
      <c r="G44" s="27">
        <v>5</v>
      </c>
      <c r="H44" s="27">
        <v>2</v>
      </c>
      <c r="I44" s="27">
        <v>0</v>
      </c>
      <c r="J44" s="27">
        <v>109</v>
      </c>
    </row>
    <row r="45" spans="1:11" x14ac:dyDescent="0.25">
      <c r="A45" s="3" t="s">
        <v>1</v>
      </c>
      <c r="B45" s="27"/>
      <c r="C45" s="27"/>
      <c r="D45" s="27"/>
      <c r="E45" s="27"/>
      <c r="F45" s="27"/>
      <c r="G45" s="27"/>
      <c r="H45" s="27"/>
      <c r="I45" s="27"/>
      <c r="J45" s="27">
        <f t="shared" ref="J45:J55" si="4">SUM(B45:I45)</f>
        <v>0</v>
      </c>
    </row>
    <row r="46" spans="1:11" x14ac:dyDescent="0.25">
      <c r="A46" s="4" t="s">
        <v>2</v>
      </c>
      <c r="B46" s="27"/>
      <c r="C46" s="27"/>
      <c r="D46" s="27"/>
      <c r="E46" s="27"/>
      <c r="F46" s="27"/>
      <c r="G46" s="27"/>
      <c r="H46" s="27"/>
      <c r="I46" s="27"/>
      <c r="J46" s="27">
        <f t="shared" si="4"/>
        <v>0</v>
      </c>
      <c r="K46" s="17"/>
    </row>
    <row r="47" spans="1:11" x14ac:dyDescent="0.25">
      <c r="A47" s="4" t="s">
        <v>3</v>
      </c>
      <c r="B47" s="27"/>
      <c r="C47" s="27"/>
      <c r="D47" s="27"/>
      <c r="E47" s="27"/>
      <c r="F47" s="27"/>
      <c r="G47" s="27"/>
      <c r="H47" s="27"/>
      <c r="I47" s="27"/>
      <c r="J47" s="27">
        <f t="shared" si="4"/>
        <v>0</v>
      </c>
    </row>
    <row r="48" spans="1:11" x14ac:dyDescent="0.25">
      <c r="A48" s="4" t="s">
        <v>4</v>
      </c>
      <c r="B48" s="27"/>
      <c r="C48" s="27"/>
      <c r="D48" s="27"/>
      <c r="E48" s="27"/>
      <c r="F48" s="27"/>
      <c r="G48" s="27"/>
      <c r="H48" s="27"/>
      <c r="I48" s="27"/>
      <c r="J48" s="27">
        <f t="shared" si="4"/>
        <v>0</v>
      </c>
    </row>
    <row r="49" spans="1:10" x14ac:dyDescent="0.25">
      <c r="A49" s="4" t="s">
        <v>5</v>
      </c>
      <c r="B49" s="27"/>
      <c r="C49" s="27"/>
      <c r="D49" s="27"/>
      <c r="E49" s="27"/>
      <c r="F49" s="27"/>
      <c r="G49" s="27"/>
      <c r="H49" s="27"/>
      <c r="I49" s="27"/>
      <c r="J49" s="27">
        <f t="shared" si="4"/>
        <v>0</v>
      </c>
    </row>
    <row r="50" spans="1:10" x14ac:dyDescent="0.25">
      <c r="A50" s="4" t="s">
        <v>16</v>
      </c>
      <c r="B50" s="27"/>
      <c r="C50" s="27"/>
      <c r="D50" s="27"/>
      <c r="E50" s="27"/>
      <c r="F50" s="27"/>
      <c r="G50" s="27"/>
      <c r="H50" s="27"/>
      <c r="I50" s="27"/>
      <c r="J50" s="27">
        <f t="shared" si="4"/>
        <v>0</v>
      </c>
    </row>
    <row r="51" spans="1:10" x14ac:dyDescent="0.25">
      <c r="A51" s="4" t="s">
        <v>17</v>
      </c>
      <c r="B51" s="27"/>
      <c r="C51" s="27"/>
      <c r="D51" s="27"/>
      <c r="E51" s="27"/>
      <c r="F51" s="27"/>
      <c r="G51" s="27"/>
      <c r="H51" s="27"/>
      <c r="I51" s="27"/>
      <c r="J51" s="27">
        <f t="shared" si="4"/>
        <v>0</v>
      </c>
    </row>
    <row r="52" spans="1:10" x14ac:dyDescent="0.25">
      <c r="A52" s="33" t="s">
        <v>32</v>
      </c>
      <c r="B52" s="38"/>
      <c r="C52" s="38"/>
      <c r="D52" s="38"/>
      <c r="E52" s="38"/>
      <c r="F52" s="38"/>
      <c r="G52" s="38"/>
      <c r="H52" s="38"/>
      <c r="I52" s="38"/>
      <c r="J52" s="27">
        <f t="shared" si="4"/>
        <v>0</v>
      </c>
    </row>
    <row r="53" spans="1:10" x14ac:dyDescent="0.25">
      <c r="A53" s="37" t="s">
        <v>33</v>
      </c>
      <c r="B53" s="39"/>
      <c r="C53" s="39"/>
      <c r="D53" s="39"/>
      <c r="E53" s="39"/>
      <c r="F53" s="39"/>
      <c r="G53" s="39"/>
      <c r="H53" s="39"/>
      <c r="I53" s="39"/>
      <c r="J53" s="27">
        <f t="shared" si="4"/>
        <v>0</v>
      </c>
    </row>
    <row r="54" spans="1:10" x14ac:dyDescent="0.25">
      <c r="A54" s="37" t="s">
        <v>34</v>
      </c>
      <c r="B54" s="40"/>
      <c r="C54" s="40"/>
      <c r="D54" s="40"/>
      <c r="E54" s="40"/>
      <c r="F54" s="40"/>
      <c r="G54" s="40"/>
      <c r="H54" s="40"/>
      <c r="I54" s="40"/>
      <c r="J54" s="27">
        <f t="shared" si="4"/>
        <v>0</v>
      </c>
    </row>
    <row r="55" spans="1:10" x14ac:dyDescent="0.25">
      <c r="A55" s="37" t="s">
        <v>35</v>
      </c>
      <c r="B55" s="39"/>
      <c r="C55" s="39"/>
      <c r="D55" s="39"/>
      <c r="E55" s="39"/>
      <c r="F55" s="39"/>
      <c r="G55" s="39"/>
      <c r="H55" s="39"/>
      <c r="I55" s="39"/>
      <c r="J55" s="27">
        <f t="shared" si="4"/>
        <v>0</v>
      </c>
    </row>
    <row r="56" spans="1:10" x14ac:dyDescent="0.25">
      <c r="A56" s="1"/>
      <c r="B56" s="34">
        <f t="shared" ref="B56:I56" si="5">SUM(B44:B55)</f>
        <v>8</v>
      </c>
      <c r="C56" s="34">
        <f t="shared" si="5"/>
        <v>49</v>
      </c>
      <c r="D56" s="34">
        <f t="shared" si="5"/>
        <v>30</v>
      </c>
      <c r="E56" s="34">
        <f t="shared" si="5"/>
        <v>15</v>
      </c>
      <c r="F56" s="34">
        <f t="shared" si="5"/>
        <v>0</v>
      </c>
      <c r="G56" s="34">
        <f t="shared" si="5"/>
        <v>5</v>
      </c>
      <c r="H56" s="34">
        <f t="shared" si="5"/>
        <v>2</v>
      </c>
      <c r="I56" s="34">
        <f t="shared" si="5"/>
        <v>0</v>
      </c>
      <c r="J56" s="34">
        <f>SUM(J44:J55)</f>
        <v>109</v>
      </c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30" t="s">
        <v>9</v>
      </c>
      <c r="B59" s="10"/>
      <c r="C59" s="10"/>
      <c r="D59" s="10"/>
      <c r="E59" s="10"/>
      <c r="F59" s="31"/>
      <c r="G59" s="31"/>
      <c r="H59" s="31"/>
      <c r="I59" s="31"/>
      <c r="J59" s="31"/>
    </row>
    <row r="60" spans="1:10" x14ac:dyDescent="0.25">
      <c r="A60" s="5">
        <v>2021</v>
      </c>
      <c r="B60" s="29" t="s">
        <v>18</v>
      </c>
      <c r="C60" s="29" t="s">
        <v>19</v>
      </c>
      <c r="D60" s="29" t="s">
        <v>20</v>
      </c>
      <c r="E60" s="29" t="s">
        <v>12</v>
      </c>
      <c r="F60" s="29" t="s">
        <v>21</v>
      </c>
      <c r="G60" s="29" t="s">
        <v>22</v>
      </c>
      <c r="H60" s="29" t="s">
        <v>14</v>
      </c>
      <c r="I60" s="29" t="s">
        <v>13</v>
      </c>
      <c r="J60" s="29" t="s">
        <v>23</v>
      </c>
    </row>
    <row r="61" spans="1:10" x14ac:dyDescent="0.25">
      <c r="A61" s="3" t="s">
        <v>0</v>
      </c>
      <c r="B61" s="27">
        <v>7</v>
      </c>
      <c r="C61" s="27">
        <v>18</v>
      </c>
      <c r="D61" s="27">
        <v>11</v>
      </c>
      <c r="E61" s="27">
        <v>11</v>
      </c>
      <c r="F61" s="27">
        <v>2</v>
      </c>
      <c r="G61" s="27">
        <v>4</v>
      </c>
      <c r="H61" s="27">
        <v>0</v>
      </c>
      <c r="I61" s="27">
        <v>0</v>
      </c>
      <c r="J61" s="27">
        <v>53</v>
      </c>
    </row>
    <row r="62" spans="1:10" x14ac:dyDescent="0.25">
      <c r="A62" s="3" t="s">
        <v>1</v>
      </c>
      <c r="B62" s="27"/>
      <c r="C62" s="27"/>
      <c r="D62" s="27"/>
      <c r="E62" s="27"/>
      <c r="F62" s="27"/>
      <c r="G62" s="27"/>
      <c r="H62" s="27"/>
      <c r="I62" s="27"/>
      <c r="J62" s="27">
        <f t="shared" ref="J62:J72" si="6">SUM(B62:I62)</f>
        <v>0</v>
      </c>
    </row>
    <row r="63" spans="1:10" x14ac:dyDescent="0.25">
      <c r="A63" s="4" t="s">
        <v>2</v>
      </c>
      <c r="B63" s="27"/>
      <c r="C63" s="27"/>
      <c r="D63" s="27"/>
      <c r="E63" s="27"/>
      <c r="F63" s="27"/>
      <c r="G63" s="27"/>
      <c r="H63" s="27"/>
      <c r="I63" s="27"/>
      <c r="J63" s="27">
        <f t="shared" si="6"/>
        <v>0</v>
      </c>
    </row>
    <row r="64" spans="1:10" x14ac:dyDescent="0.25">
      <c r="A64" s="4" t="s">
        <v>3</v>
      </c>
      <c r="B64" s="27"/>
      <c r="C64" s="27"/>
      <c r="D64" s="27"/>
      <c r="E64" s="27"/>
      <c r="F64" s="27"/>
      <c r="G64" s="27"/>
      <c r="H64" s="27"/>
      <c r="I64" s="27"/>
      <c r="J64" s="27">
        <f t="shared" si="6"/>
        <v>0</v>
      </c>
    </row>
    <row r="65" spans="1:10" x14ac:dyDescent="0.25">
      <c r="A65" s="4" t="s">
        <v>4</v>
      </c>
      <c r="B65" s="27"/>
      <c r="C65" s="27"/>
      <c r="D65" s="27"/>
      <c r="E65" s="27"/>
      <c r="F65" s="27"/>
      <c r="G65" s="27"/>
      <c r="H65" s="27"/>
      <c r="I65" s="27"/>
      <c r="J65" s="27">
        <f t="shared" si="6"/>
        <v>0</v>
      </c>
    </row>
    <row r="66" spans="1:10" x14ac:dyDescent="0.25">
      <c r="A66" s="4" t="s">
        <v>5</v>
      </c>
      <c r="B66" s="27"/>
      <c r="C66" s="27"/>
      <c r="D66" s="27"/>
      <c r="E66" s="27"/>
      <c r="F66" s="27"/>
      <c r="G66" s="27"/>
      <c r="H66" s="27"/>
      <c r="I66" s="27"/>
      <c r="J66" s="27">
        <f t="shared" si="6"/>
        <v>0</v>
      </c>
    </row>
    <row r="67" spans="1:10" x14ac:dyDescent="0.25">
      <c r="A67" s="4" t="s">
        <v>16</v>
      </c>
      <c r="B67" s="27"/>
      <c r="C67" s="27"/>
      <c r="D67" s="27"/>
      <c r="E67" s="27"/>
      <c r="F67" s="27"/>
      <c r="G67" s="27"/>
      <c r="H67" s="27"/>
      <c r="I67" s="27"/>
      <c r="J67" s="27">
        <f t="shared" si="6"/>
        <v>0</v>
      </c>
    </row>
    <row r="68" spans="1:10" x14ac:dyDescent="0.25">
      <c r="A68" s="4" t="s">
        <v>17</v>
      </c>
      <c r="B68" s="27"/>
      <c r="C68" s="27"/>
      <c r="D68" s="27"/>
      <c r="E68" s="27"/>
      <c r="F68" s="27"/>
      <c r="G68" s="27"/>
      <c r="H68" s="27"/>
      <c r="I68" s="27"/>
      <c r="J68" s="27">
        <f t="shared" si="6"/>
        <v>0</v>
      </c>
    </row>
    <row r="69" spans="1:10" x14ac:dyDescent="0.25">
      <c r="A69" s="33" t="s">
        <v>32</v>
      </c>
      <c r="B69" s="38"/>
      <c r="C69" s="38"/>
      <c r="D69" s="38"/>
      <c r="E69" s="38"/>
      <c r="F69" s="38"/>
      <c r="G69" s="38"/>
      <c r="H69" s="38"/>
      <c r="I69" s="38"/>
      <c r="J69" s="27">
        <f t="shared" si="6"/>
        <v>0</v>
      </c>
    </row>
    <row r="70" spans="1:10" x14ac:dyDescent="0.25">
      <c r="A70" s="37" t="s">
        <v>33</v>
      </c>
      <c r="B70" s="39"/>
      <c r="C70" s="39"/>
      <c r="D70" s="39"/>
      <c r="E70" s="39"/>
      <c r="F70" s="39"/>
      <c r="G70" s="39"/>
      <c r="H70" s="39"/>
      <c r="I70" s="39"/>
      <c r="J70" s="27">
        <f t="shared" si="6"/>
        <v>0</v>
      </c>
    </row>
    <row r="71" spans="1:10" x14ac:dyDescent="0.25">
      <c r="A71" s="37" t="s">
        <v>34</v>
      </c>
      <c r="B71" s="40"/>
      <c r="C71" s="40"/>
      <c r="D71" s="40"/>
      <c r="E71" s="40"/>
      <c r="F71" s="40"/>
      <c r="G71" s="40"/>
      <c r="H71" s="40"/>
      <c r="I71" s="40"/>
      <c r="J71" s="27">
        <f t="shared" si="6"/>
        <v>0</v>
      </c>
    </row>
    <row r="72" spans="1:10" x14ac:dyDescent="0.25">
      <c r="A72" s="37" t="s">
        <v>35</v>
      </c>
      <c r="B72" s="39"/>
      <c r="C72" s="39"/>
      <c r="D72" s="39"/>
      <c r="E72" s="39"/>
      <c r="F72" s="39"/>
      <c r="G72" s="39"/>
      <c r="H72" s="39"/>
      <c r="I72" s="39"/>
      <c r="J72" s="27">
        <f t="shared" si="6"/>
        <v>0</v>
      </c>
    </row>
    <row r="73" spans="1:10" x14ac:dyDescent="0.25">
      <c r="A73" s="1"/>
      <c r="B73" s="34">
        <f t="shared" ref="B73:I73" si="7">SUM(B61:B72)</f>
        <v>7</v>
      </c>
      <c r="C73" s="34">
        <f t="shared" si="7"/>
        <v>18</v>
      </c>
      <c r="D73" s="34">
        <f t="shared" si="7"/>
        <v>11</v>
      </c>
      <c r="E73" s="34">
        <f t="shared" si="7"/>
        <v>11</v>
      </c>
      <c r="F73" s="34">
        <f t="shared" si="7"/>
        <v>2</v>
      </c>
      <c r="G73" s="34">
        <f t="shared" si="7"/>
        <v>4</v>
      </c>
      <c r="H73" s="34">
        <f t="shared" si="7"/>
        <v>0</v>
      </c>
      <c r="I73" s="34">
        <f t="shared" si="7"/>
        <v>0</v>
      </c>
      <c r="J73" s="34">
        <f>SUM(J61:J72)</f>
        <v>53</v>
      </c>
    </row>
    <row r="74" spans="1:10" x14ac:dyDescent="0.25">
      <c r="A74" s="1"/>
      <c r="B74" s="26"/>
      <c r="C74" s="24"/>
      <c r="D74" s="2"/>
      <c r="E74" s="6"/>
      <c r="F74" s="6"/>
      <c r="G74" s="6"/>
      <c r="H74" s="6"/>
      <c r="I74" s="6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30" t="s">
        <v>10</v>
      </c>
      <c r="B76" s="31"/>
      <c r="C76" s="31"/>
      <c r="D76" s="31"/>
      <c r="E76" s="31"/>
      <c r="F76" s="31"/>
      <c r="G76" s="31"/>
      <c r="H76" s="31"/>
      <c r="I76" s="31"/>
      <c r="J76" s="31"/>
    </row>
    <row r="77" spans="1:10" x14ac:dyDescent="0.25">
      <c r="A77" s="5">
        <v>2021</v>
      </c>
      <c r="B77" s="29" t="s">
        <v>18</v>
      </c>
      <c r="C77" s="29" t="s">
        <v>19</v>
      </c>
      <c r="D77" s="29" t="s">
        <v>20</v>
      </c>
      <c r="E77" s="29" t="s">
        <v>12</v>
      </c>
      <c r="F77" s="29" t="s">
        <v>21</v>
      </c>
      <c r="G77" s="29" t="s">
        <v>22</v>
      </c>
      <c r="H77" s="29" t="s">
        <v>14</v>
      </c>
      <c r="I77" s="29" t="s">
        <v>13</v>
      </c>
      <c r="J77" s="29" t="s">
        <v>23</v>
      </c>
    </row>
    <row r="78" spans="1:10" x14ac:dyDescent="0.25">
      <c r="A78" s="3" t="s">
        <v>0</v>
      </c>
      <c r="B78" s="27">
        <v>0</v>
      </c>
      <c r="C78" s="27">
        <v>4</v>
      </c>
      <c r="D78" s="27">
        <v>19</v>
      </c>
      <c r="E78" s="27">
        <v>6</v>
      </c>
      <c r="F78" s="27">
        <v>0</v>
      </c>
      <c r="G78" s="27">
        <v>2</v>
      </c>
      <c r="H78" s="27">
        <v>0</v>
      </c>
      <c r="I78" s="27">
        <v>0</v>
      </c>
      <c r="J78" s="27">
        <f>SUM(B78:I78)</f>
        <v>31</v>
      </c>
    </row>
    <row r="79" spans="1:10" x14ac:dyDescent="0.25">
      <c r="A79" s="3" t="s">
        <v>1</v>
      </c>
      <c r="B79" s="27"/>
      <c r="C79" s="27"/>
      <c r="D79" s="27"/>
      <c r="E79" s="27"/>
      <c r="F79" s="27"/>
      <c r="G79" s="27"/>
      <c r="H79" s="27"/>
      <c r="I79" s="27"/>
      <c r="J79" s="27">
        <f t="shared" ref="J79:J89" si="8">SUM(B79:I79)</f>
        <v>0</v>
      </c>
    </row>
    <row r="80" spans="1:10" x14ac:dyDescent="0.25">
      <c r="A80" s="4" t="s">
        <v>2</v>
      </c>
      <c r="B80" s="27"/>
      <c r="C80" s="27"/>
      <c r="D80" s="27"/>
      <c r="E80" s="27"/>
      <c r="F80" s="27"/>
      <c r="G80" s="27"/>
      <c r="H80" s="27"/>
      <c r="I80" s="27"/>
      <c r="J80" s="27">
        <f t="shared" si="8"/>
        <v>0</v>
      </c>
    </row>
    <row r="81" spans="1:10" x14ac:dyDescent="0.25">
      <c r="A81" s="4" t="s">
        <v>3</v>
      </c>
      <c r="B81" s="27"/>
      <c r="C81" s="27"/>
      <c r="D81" s="27"/>
      <c r="E81" s="27"/>
      <c r="F81" s="27"/>
      <c r="G81" s="27"/>
      <c r="H81" s="27"/>
      <c r="I81" s="27"/>
      <c r="J81" s="27">
        <f t="shared" si="8"/>
        <v>0</v>
      </c>
    </row>
    <row r="82" spans="1:10" x14ac:dyDescent="0.25">
      <c r="A82" s="4" t="s">
        <v>4</v>
      </c>
      <c r="B82" s="27"/>
      <c r="C82" s="27"/>
      <c r="D82" s="27"/>
      <c r="E82" s="27"/>
      <c r="F82" s="27"/>
      <c r="G82" s="27"/>
      <c r="H82" s="27"/>
      <c r="I82" s="27"/>
      <c r="J82" s="27">
        <f t="shared" si="8"/>
        <v>0</v>
      </c>
    </row>
    <row r="83" spans="1:10" x14ac:dyDescent="0.25">
      <c r="A83" s="4" t="s">
        <v>5</v>
      </c>
      <c r="B83" s="27"/>
      <c r="C83" s="27"/>
      <c r="D83" s="27"/>
      <c r="E83" s="27"/>
      <c r="F83" s="27"/>
      <c r="G83" s="27"/>
      <c r="H83" s="27"/>
      <c r="I83" s="27"/>
      <c r="J83" s="27">
        <f t="shared" si="8"/>
        <v>0</v>
      </c>
    </row>
    <row r="84" spans="1:10" x14ac:dyDescent="0.25">
      <c r="A84" s="4" t="s">
        <v>16</v>
      </c>
      <c r="B84" s="27"/>
      <c r="C84" s="27"/>
      <c r="D84" s="27"/>
      <c r="E84" s="27"/>
      <c r="F84" s="27"/>
      <c r="G84" s="27"/>
      <c r="H84" s="27"/>
      <c r="I84" s="27"/>
      <c r="J84" s="27">
        <f t="shared" si="8"/>
        <v>0</v>
      </c>
    </row>
    <row r="85" spans="1:10" x14ac:dyDescent="0.25">
      <c r="A85" s="4" t="s">
        <v>17</v>
      </c>
      <c r="B85" s="27"/>
      <c r="C85" s="27"/>
      <c r="D85" s="27"/>
      <c r="E85" s="27"/>
      <c r="F85" s="27"/>
      <c r="G85" s="27"/>
      <c r="H85" s="27"/>
      <c r="I85" s="27"/>
      <c r="J85" s="27">
        <f t="shared" si="8"/>
        <v>0</v>
      </c>
    </row>
    <row r="86" spans="1:10" x14ac:dyDescent="0.25">
      <c r="A86" s="33" t="s">
        <v>32</v>
      </c>
      <c r="B86" s="38"/>
      <c r="C86" s="38"/>
      <c r="D86" s="38"/>
      <c r="E86" s="38"/>
      <c r="F86" s="38"/>
      <c r="G86" s="38"/>
      <c r="H86" s="38"/>
      <c r="I86" s="38"/>
      <c r="J86" s="27">
        <f t="shared" si="8"/>
        <v>0</v>
      </c>
    </row>
    <row r="87" spans="1:10" x14ac:dyDescent="0.25">
      <c r="A87" s="37" t="s">
        <v>36</v>
      </c>
      <c r="B87" s="39"/>
      <c r="C87" s="39"/>
      <c r="D87" s="39"/>
      <c r="E87" s="39"/>
      <c r="F87" s="39"/>
      <c r="G87" s="39"/>
      <c r="H87" s="39"/>
      <c r="I87" s="39"/>
      <c r="J87" s="27">
        <f t="shared" si="8"/>
        <v>0</v>
      </c>
    </row>
    <row r="88" spans="1:10" x14ac:dyDescent="0.25">
      <c r="A88" s="37" t="s">
        <v>34</v>
      </c>
      <c r="B88" s="40"/>
      <c r="C88" s="40"/>
      <c r="D88" s="40"/>
      <c r="E88" s="40"/>
      <c r="F88" s="40"/>
      <c r="G88" s="40"/>
      <c r="H88" s="40"/>
      <c r="I88" s="40"/>
      <c r="J88" s="27">
        <f t="shared" si="8"/>
        <v>0</v>
      </c>
    </row>
    <row r="89" spans="1:10" x14ac:dyDescent="0.25">
      <c r="A89" s="33" t="s">
        <v>35</v>
      </c>
      <c r="B89" s="39"/>
      <c r="C89" s="39"/>
      <c r="D89" s="39"/>
      <c r="E89" s="39"/>
      <c r="F89" s="39"/>
      <c r="G89" s="39"/>
      <c r="H89" s="39"/>
      <c r="I89" s="39"/>
      <c r="J89" s="27">
        <f t="shared" si="8"/>
        <v>0</v>
      </c>
    </row>
    <row r="90" spans="1:10" x14ac:dyDescent="0.25">
      <c r="A90" s="1"/>
      <c r="B90" s="34">
        <f t="shared" ref="B90:I90" si="9">SUM(B78:B89)</f>
        <v>0</v>
      </c>
      <c r="C90" s="34">
        <f t="shared" si="9"/>
        <v>4</v>
      </c>
      <c r="D90" s="34">
        <f t="shared" si="9"/>
        <v>19</v>
      </c>
      <c r="E90" s="34">
        <f t="shared" si="9"/>
        <v>6</v>
      </c>
      <c r="F90" s="34">
        <f t="shared" si="9"/>
        <v>0</v>
      </c>
      <c r="G90" s="34">
        <f t="shared" si="9"/>
        <v>2</v>
      </c>
      <c r="H90" s="34">
        <f t="shared" si="9"/>
        <v>0</v>
      </c>
      <c r="I90" s="34">
        <f t="shared" si="9"/>
        <v>0</v>
      </c>
      <c r="J90" s="34">
        <f>SUM(J78:J89)</f>
        <v>31</v>
      </c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30" t="s">
        <v>11</v>
      </c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25">
      <c r="A94" s="5">
        <v>2021</v>
      </c>
      <c r="B94" s="29" t="s">
        <v>18</v>
      </c>
      <c r="C94" s="29" t="s">
        <v>19</v>
      </c>
      <c r="D94" s="29" t="s">
        <v>20</v>
      </c>
      <c r="E94" s="29" t="s">
        <v>12</v>
      </c>
      <c r="F94" s="29" t="s">
        <v>21</v>
      </c>
      <c r="G94" s="29" t="s">
        <v>22</v>
      </c>
      <c r="H94" s="29" t="s">
        <v>14</v>
      </c>
      <c r="I94" s="29" t="s">
        <v>13</v>
      </c>
      <c r="J94" s="29" t="s">
        <v>23</v>
      </c>
    </row>
    <row r="95" spans="1:10" x14ac:dyDescent="0.25">
      <c r="A95" s="3" t="s">
        <v>0</v>
      </c>
      <c r="B95" s="27">
        <v>0</v>
      </c>
      <c r="C95" s="27">
        <v>8</v>
      </c>
      <c r="D95" s="27">
        <v>17</v>
      </c>
      <c r="E95" s="27">
        <v>7</v>
      </c>
      <c r="F95" s="27">
        <v>0</v>
      </c>
      <c r="G95" s="27">
        <v>2</v>
      </c>
      <c r="H95" s="27">
        <v>0</v>
      </c>
      <c r="I95" s="27">
        <v>0</v>
      </c>
      <c r="J95" s="27">
        <v>34</v>
      </c>
    </row>
    <row r="96" spans="1:10" x14ac:dyDescent="0.25">
      <c r="A96" s="3" t="s">
        <v>1</v>
      </c>
      <c r="B96" s="27"/>
      <c r="C96" s="27"/>
      <c r="D96" s="27"/>
      <c r="E96" s="27"/>
      <c r="F96" s="27"/>
      <c r="G96" s="27"/>
      <c r="H96" s="27"/>
      <c r="I96" s="27"/>
      <c r="J96" s="27">
        <f t="shared" ref="J96:J106" si="10">SUM(B96:I96)</f>
        <v>0</v>
      </c>
    </row>
    <row r="97" spans="1:12" x14ac:dyDescent="0.25">
      <c r="A97" s="4" t="s">
        <v>2</v>
      </c>
      <c r="B97" s="27"/>
      <c r="C97" s="27"/>
      <c r="D97" s="27"/>
      <c r="E97" s="27"/>
      <c r="F97" s="27"/>
      <c r="G97" s="27"/>
      <c r="H97" s="27"/>
      <c r="I97" s="27"/>
      <c r="J97" s="27">
        <f t="shared" si="10"/>
        <v>0</v>
      </c>
    </row>
    <row r="98" spans="1:12" x14ac:dyDescent="0.25">
      <c r="A98" s="4" t="s">
        <v>3</v>
      </c>
      <c r="B98" s="27"/>
      <c r="C98" s="27"/>
      <c r="D98" s="27"/>
      <c r="E98" s="27"/>
      <c r="F98" s="27"/>
      <c r="G98" s="27"/>
      <c r="H98" s="27"/>
      <c r="I98" s="27"/>
      <c r="J98" s="27">
        <f t="shared" si="10"/>
        <v>0</v>
      </c>
    </row>
    <row r="99" spans="1:12" x14ac:dyDescent="0.25">
      <c r="A99" s="4" t="s">
        <v>4</v>
      </c>
      <c r="B99" s="27"/>
      <c r="C99" s="27"/>
      <c r="D99" s="27"/>
      <c r="E99" s="27"/>
      <c r="F99" s="27"/>
      <c r="G99" s="27"/>
      <c r="H99" s="27"/>
      <c r="I99" s="27"/>
      <c r="J99" s="27">
        <f t="shared" si="10"/>
        <v>0</v>
      </c>
      <c r="L99" s="18" t="s">
        <v>24</v>
      </c>
    </row>
    <row r="100" spans="1:12" x14ac:dyDescent="0.25">
      <c r="A100" s="4" t="s">
        <v>5</v>
      </c>
      <c r="B100" s="27"/>
      <c r="C100" s="27"/>
      <c r="D100" s="27"/>
      <c r="E100" s="27"/>
      <c r="F100" s="27"/>
      <c r="G100" s="27"/>
      <c r="H100" s="27"/>
      <c r="I100" s="27"/>
      <c r="J100" s="27">
        <f t="shared" si="10"/>
        <v>0</v>
      </c>
    </row>
    <row r="101" spans="1:12" x14ac:dyDescent="0.25">
      <c r="A101" s="4" t="s">
        <v>16</v>
      </c>
      <c r="B101" s="27"/>
      <c r="C101" s="27"/>
      <c r="D101" s="27"/>
      <c r="E101" s="27"/>
      <c r="F101" s="27"/>
      <c r="G101" s="27"/>
      <c r="H101" s="27"/>
      <c r="I101" s="27"/>
      <c r="J101" s="27">
        <f t="shared" si="10"/>
        <v>0</v>
      </c>
    </row>
    <row r="102" spans="1:12" x14ac:dyDescent="0.25">
      <c r="A102" s="4" t="s">
        <v>17</v>
      </c>
      <c r="B102" s="27"/>
      <c r="C102" s="27"/>
      <c r="D102" s="27"/>
      <c r="E102" s="27"/>
      <c r="F102" s="27"/>
      <c r="G102" s="27"/>
      <c r="H102" s="27"/>
      <c r="I102" s="27"/>
      <c r="J102" s="27">
        <f t="shared" si="10"/>
        <v>0</v>
      </c>
    </row>
    <row r="103" spans="1:12" x14ac:dyDescent="0.25">
      <c r="A103" s="33" t="s">
        <v>32</v>
      </c>
      <c r="B103" s="38"/>
      <c r="C103" s="38"/>
      <c r="D103" s="38"/>
      <c r="E103" s="38"/>
      <c r="F103" s="38"/>
      <c r="G103" s="38"/>
      <c r="H103" s="38"/>
      <c r="I103" s="38"/>
      <c r="J103" s="27">
        <f t="shared" si="10"/>
        <v>0</v>
      </c>
    </row>
    <row r="104" spans="1:12" x14ac:dyDescent="0.25">
      <c r="A104" s="33" t="s">
        <v>36</v>
      </c>
      <c r="B104" s="39"/>
      <c r="C104" s="39"/>
      <c r="D104" s="39"/>
      <c r="E104" s="39"/>
      <c r="F104" s="39"/>
      <c r="G104" s="39"/>
      <c r="H104" s="39"/>
      <c r="I104" s="39"/>
      <c r="J104" s="27">
        <f t="shared" si="10"/>
        <v>0</v>
      </c>
    </row>
    <row r="105" spans="1:12" x14ac:dyDescent="0.25">
      <c r="A105" s="37" t="s">
        <v>34</v>
      </c>
      <c r="B105" s="40"/>
      <c r="C105" s="40"/>
      <c r="D105" s="40"/>
      <c r="E105" s="40"/>
      <c r="F105" s="40"/>
      <c r="G105" s="40"/>
      <c r="H105" s="40"/>
      <c r="I105" s="40"/>
      <c r="J105" s="27">
        <f t="shared" si="10"/>
        <v>0</v>
      </c>
    </row>
    <row r="106" spans="1:12" x14ac:dyDescent="0.25">
      <c r="A106" s="37" t="s">
        <v>35</v>
      </c>
      <c r="B106" s="39"/>
      <c r="C106" s="39"/>
      <c r="D106" s="39"/>
      <c r="E106" s="39"/>
      <c r="F106" s="39"/>
      <c r="G106" s="39"/>
      <c r="H106" s="39"/>
      <c r="I106" s="39"/>
      <c r="J106" s="27">
        <f t="shared" si="10"/>
        <v>0</v>
      </c>
    </row>
    <row r="107" spans="1:12" x14ac:dyDescent="0.25">
      <c r="A107" s="1"/>
      <c r="B107" s="34">
        <f t="shared" ref="B107:I107" si="11">SUM(B95:B106)</f>
        <v>0</v>
      </c>
      <c r="C107" s="34">
        <f t="shared" si="11"/>
        <v>8</v>
      </c>
      <c r="D107" s="34">
        <f t="shared" si="11"/>
        <v>17</v>
      </c>
      <c r="E107" s="34">
        <f t="shared" si="11"/>
        <v>7</v>
      </c>
      <c r="F107" s="34">
        <f t="shared" si="11"/>
        <v>0</v>
      </c>
      <c r="G107" s="34">
        <f t="shared" si="11"/>
        <v>2</v>
      </c>
      <c r="H107" s="34">
        <f t="shared" si="11"/>
        <v>0</v>
      </c>
      <c r="I107" s="34">
        <f t="shared" si="11"/>
        <v>0</v>
      </c>
      <c r="J107" s="34">
        <f>SUM(J95:J106)</f>
        <v>34</v>
      </c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2" x14ac:dyDescent="0.25">
      <c r="A110" s="30" t="s">
        <v>15</v>
      </c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2" x14ac:dyDescent="0.25">
      <c r="A111" s="5">
        <v>2021</v>
      </c>
      <c r="B111" s="25" t="s">
        <v>18</v>
      </c>
      <c r="C111" s="25" t="s">
        <v>19</v>
      </c>
      <c r="D111" s="25" t="s">
        <v>20</v>
      </c>
      <c r="E111" s="25" t="s">
        <v>12</v>
      </c>
      <c r="F111" s="25" t="s">
        <v>21</v>
      </c>
      <c r="G111" s="25" t="s">
        <v>22</v>
      </c>
      <c r="H111" s="25" t="s">
        <v>14</v>
      </c>
      <c r="I111" s="25" t="s">
        <v>13</v>
      </c>
      <c r="J111" s="25" t="s">
        <v>23</v>
      </c>
    </row>
    <row r="112" spans="1:12" x14ac:dyDescent="0.25">
      <c r="A112" s="3" t="s">
        <v>0</v>
      </c>
      <c r="B112" s="27">
        <v>6</v>
      </c>
      <c r="C112" s="27">
        <v>22</v>
      </c>
      <c r="D112" s="27">
        <v>14</v>
      </c>
      <c r="E112" s="27">
        <v>6</v>
      </c>
      <c r="F112" s="27">
        <v>0</v>
      </c>
      <c r="G112" s="27">
        <v>2</v>
      </c>
      <c r="H112" s="27">
        <v>0</v>
      </c>
      <c r="I112" s="27">
        <v>0</v>
      </c>
      <c r="J112" s="27">
        <v>44</v>
      </c>
    </row>
    <row r="113" spans="1:10" x14ac:dyDescent="0.25">
      <c r="A113" s="3" t="s">
        <v>1</v>
      </c>
      <c r="B113" s="27"/>
      <c r="C113" s="27"/>
      <c r="D113" s="27"/>
      <c r="E113" s="27"/>
      <c r="F113" s="27"/>
      <c r="G113" s="27"/>
      <c r="H113" s="27"/>
      <c r="I113" s="27"/>
      <c r="J113" s="27">
        <f t="shared" ref="J113:J123" si="12">SUM(B113:I113)</f>
        <v>0</v>
      </c>
    </row>
    <row r="114" spans="1:10" x14ac:dyDescent="0.25">
      <c r="A114" s="4" t="s">
        <v>2</v>
      </c>
      <c r="B114" s="27"/>
      <c r="C114" s="27"/>
      <c r="D114" s="27"/>
      <c r="E114" s="27"/>
      <c r="F114" s="27"/>
      <c r="G114" s="27"/>
      <c r="H114" s="27"/>
      <c r="I114" s="27"/>
      <c r="J114" s="27">
        <f t="shared" si="12"/>
        <v>0</v>
      </c>
    </row>
    <row r="115" spans="1:10" x14ac:dyDescent="0.25">
      <c r="A115" s="4" t="s">
        <v>3</v>
      </c>
      <c r="B115" s="27"/>
      <c r="C115" s="27"/>
      <c r="D115" s="27"/>
      <c r="E115" s="27"/>
      <c r="F115" s="27"/>
      <c r="G115" s="27"/>
      <c r="H115" s="27"/>
      <c r="I115" s="27"/>
      <c r="J115" s="27">
        <f t="shared" si="12"/>
        <v>0</v>
      </c>
    </row>
    <row r="116" spans="1:10" x14ac:dyDescent="0.25">
      <c r="A116" s="4" t="s">
        <v>4</v>
      </c>
      <c r="B116" s="27"/>
      <c r="C116" s="27"/>
      <c r="D116" s="27"/>
      <c r="E116" s="27"/>
      <c r="F116" s="27"/>
      <c r="G116" s="27"/>
      <c r="H116" s="27"/>
      <c r="I116" s="27"/>
      <c r="J116" s="27">
        <f t="shared" si="12"/>
        <v>0</v>
      </c>
    </row>
    <row r="117" spans="1:10" x14ac:dyDescent="0.25">
      <c r="A117" s="4" t="s">
        <v>5</v>
      </c>
      <c r="B117" s="27"/>
      <c r="C117" s="27"/>
      <c r="D117" s="27"/>
      <c r="E117" s="27"/>
      <c r="F117" s="27"/>
      <c r="G117" s="27"/>
      <c r="H117" s="27"/>
      <c r="I117" s="27"/>
      <c r="J117" s="27">
        <f t="shared" si="12"/>
        <v>0</v>
      </c>
    </row>
    <row r="118" spans="1:10" x14ac:dyDescent="0.25">
      <c r="A118" s="4" t="s">
        <v>16</v>
      </c>
      <c r="B118" s="27"/>
      <c r="C118" s="27"/>
      <c r="D118" s="27"/>
      <c r="E118" s="27"/>
      <c r="F118" s="27"/>
      <c r="G118" s="27"/>
      <c r="H118" s="27"/>
      <c r="I118" s="27"/>
      <c r="J118" s="27">
        <f t="shared" si="12"/>
        <v>0</v>
      </c>
    </row>
    <row r="119" spans="1:10" x14ac:dyDescent="0.25">
      <c r="A119" s="4" t="s">
        <v>17</v>
      </c>
      <c r="B119" s="27"/>
      <c r="C119" s="27"/>
      <c r="D119" s="27"/>
      <c r="E119" s="27"/>
      <c r="F119" s="27"/>
      <c r="G119" s="27"/>
      <c r="H119" s="27"/>
      <c r="I119" s="27"/>
      <c r="J119" s="27">
        <f t="shared" si="12"/>
        <v>0</v>
      </c>
    </row>
    <row r="120" spans="1:10" x14ac:dyDescent="0.25">
      <c r="A120" s="33" t="s">
        <v>32</v>
      </c>
      <c r="B120" s="38"/>
      <c r="C120" s="38"/>
      <c r="D120" s="38"/>
      <c r="E120" s="38"/>
      <c r="F120" s="38"/>
      <c r="G120" s="38"/>
      <c r="H120" s="38"/>
      <c r="I120" s="38"/>
      <c r="J120" s="27">
        <f t="shared" si="12"/>
        <v>0</v>
      </c>
    </row>
    <row r="121" spans="1:10" x14ac:dyDescent="0.25">
      <c r="A121" s="37" t="s">
        <v>33</v>
      </c>
      <c r="B121" s="39"/>
      <c r="C121" s="39"/>
      <c r="D121" s="39"/>
      <c r="E121" s="39"/>
      <c r="F121" s="39"/>
      <c r="G121" s="39"/>
      <c r="H121" s="39"/>
      <c r="I121" s="39"/>
      <c r="J121" s="27">
        <f t="shared" si="12"/>
        <v>0</v>
      </c>
    </row>
    <row r="122" spans="1:10" x14ac:dyDescent="0.25">
      <c r="A122" s="37" t="s">
        <v>34</v>
      </c>
      <c r="B122" s="40"/>
      <c r="C122" s="40"/>
      <c r="D122" s="40"/>
      <c r="E122" s="40"/>
      <c r="F122" s="40"/>
      <c r="G122" s="40"/>
      <c r="H122" s="40"/>
      <c r="I122" s="40"/>
      <c r="J122" s="27">
        <f t="shared" si="12"/>
        <v>0</v>
      </c>
    </row>
    <row r="123" spans="1:10" x14ac:dyDescent="0.25">
      <c r="A123" s="37" t="s">
        <v>35</v>
      </c>
      <c r="B123" s="39"/>
      <c r="C123" s="39"/>
      <c r="D123" s="39"/>
      <c r="E123" s="39"/>
      <c r="F123" s="39"/>
      <c r="G123" s="39"/>
      <c r="H123" s="39"/>
      <c r="I123" s="39"/>
      <c r="J123" s="27">
        <f t="shared" si="12"/>
        <v>0</v>
      </c>
    </row>
    <row r="124" spans="1:10" x14ac:dyDescent="0.25">
      <c r="A124" s="1"/>
      <c r="B124" s="34">
        <f t="shared" ref="B124:I124" si="13">SUM(B112:B123)</f>
        <v>6</v>
      </c>
      <c r="C124" s="34">
        <f t="shared" si="13"/>
        <v>22</v>
      </c>
      <c r="D124" s="34">
        <f t="shared" si="13"/>
        <v>14</v>
      </c>
      <c r="E124" s="34">
        <f t="shared" si="13"/>
        <v>6</v>
      </c>
      <c r="F124" s="34">
        <f t="shared" si="13"/>
        <v>0</v>
      </c>
      <c r="G124" s="34">
        <f t="shared" si="13"/>
        <v>2</v>
      </c>
      <c r="H124" s="34">
        <f t="shared" si="13"/>
        <v>0</v>
      </c>
      <c r="I124" s="34">
        <f t="shared" si="13"/>
        <v>0</v>
      </c>
      <c r="J124" s="34">
        <f>SUM(J112:J123)</f>
        <v>44</v>
      </c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1">
    <mergeCell ref="A8:I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0CAC-D7C1-49E9-B08D-FC8938A66B98}">
  <dimension ref="A8:J121"/>
  <sheetViews>
    <sheetView tabSelected="1" topLeftCell="A61" workbookViewId="0">
      <selection activeCell="D40" sqref="D40"/>
    </sheetView>
  </sheetViews>
  <sheetFormatPr baseColWidth="10" defaultRowHeight="15" x14ac:dyDescent="0.25"/>
  <cols>
    <col min="4" max="4" width="6.85546875" customWidth="1"/>
  </cols>
  <sheetData>
    <row r="8" spans="1:10" s="18" customFormat="1" ht="15.75" x14ac:dyDescent="0.25">
      <c r="A8" s="59" t="s">
        <v>37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s="18" customFormat="1" x14ac:dyDescent="0.25"/>
    <row r="10" spans="1:10" s="18" customFormat="1" x14ac:dyDescent="0.25">
      <c r="B10" s="58" t="s">
        <v>25</v>
      </c>
      <c r="C10" s="58"/>
    </row>
    <row r="11" spans="1:10" s="18" customFormat="1" x14ac:dyDescent="0.25">
      <c r="B11" s="5">
        <v>2020</v>
      </c>
      <c r="C11" s="5">
        <v>2021</v>
      </c>
    </row>
    <row r="12" spans="1:10" x14ac:dyDescent="0.25">
      <c r="A12" s="3" t="s">
        <v>0</v>
      </c>
      <c r="B12" s="19">
        <v>924</v>
      </c>
      <c r="C12" s="32">
        <f>'Nº VISITANTES 2021'!J11</f>
        <v>286</v>
      </c>
    </row>
    <row r="13" spans="1:10" x14ac:dyDescent="0.25">
      <c r="A13" s="3" t="s">
        <v>1</v>
      </c>
      <c r="B13" s="19">
        <v>992</v>
      </c>
      <c r="C13" s="32"/>
    </row>
    <row r="14" spans="1:10" x14ac:dyDescent="0.25">
      <c r="A14" s="4" t="s">
        <v>2</v>
      </c>
      <c r="B14" s="19">
        <v>552</v>
      </c>
      <c r="C14" s="32"/>
    </row>
    <row r="15" spans="1:10" x14ac:dyDescent="0.25">
      <c r="A15" s="4" t="s">
        <v>3</v>
      </c>
      <c r="B15" s="19">
        <v>0</v>
      </c>
      <c r="C15" s="32"/>
    </row>
    <row r="16" spans="1:10" x14ac:dyDescent="0.25">
      <c r="A16" s="4" t="s">
        <v>4</v>
      </c>
      <c r="B16" s="19">
        <v>53</v>
      </c>
      <c r="C16" s="32"/>
    </row>
    <row r="17" spans="1:4" x14ac:dyDescent="0.25">
      <c r="A17" s="4" t="s">
        <v>5</v>
      </c>
      <c r="B17" s="19">
        <v>253</v>
      </c>
      <c r="C17" s="32"/>
    </row>
    <row r="18" spans="1:4" x14ac:dyDescent="0.25">
      <c r="A18" s="4" t="s">
        <v>16</v>
      </c>
      <c r="B18" s="19">
        <v>1679</v>
      </c>
      <c r="C18" s="32"/>
    </row>
    <row r="19" spans="1:4" x14ac:dyDescent="0.25">
      <c r="A19" s="4" t="s">
        <v>17</v>
      </c>
      <c r="B19" s="19">
        <v>2659</v>
      </c>
      <c r="C19" s="32"/>
    </row>
    <row r="20" spans="1:4" x14ac:dyDescent="0.25">
      <c r="A20" s="33" t="s">
        <v>32</v>
      </c>
      <c r="B20" s="19">
        <v>924</v>
      </c>
      <c r="C20" s="32"/>
    </row>
    <row r="21" spans="1:4" s="18" customFormat="1" x14ac:dyDescent="0.25">
      <c r="A21" s="33" t="s">
        <v>36</v>
      </c>
      <c r="B21" s="19">
        <v>924</v>
      </c>
      <c r="C21" s="32"/>
    </row>
    <row r="22" spans="1:4" s="18" customFormat="1" x14ac:dyDescent="0.25">
      <c r="A22" s="33" t="s">
        <v>34</v>
      </c>
      <c r="B22" s="19">
        <v>592</v>
      </c>
      <c r="C22" s="32"/>
    </row>
    <row r="23" spans="1:4" s="18" customFormat="1" x14ac:dyDescent="0.25">
      <c r="A23" s="33" t="s">
        <v>35</v>
      </c>
      <c r="B23" s="19">
        <v>694</v>
      </c>
      <c r="C23" s="32"/>
    </row>
    <row r="24" spans="1:4" x14ac:dyDescent="0.25">
      <c r="B24" s="42">
        <f>SUM(B12:B23)</f>
        <v>10246</v>
      </c>
      <c r="C24" s="43">
        <f>SUM(C12:C23)</f>
        <v>286</v>
      </c>
      <c r="D24" s="44">
        <f>C24-B24</f>
        <v>-9960</v>
      </c>
    </row>
    <row r="26" spans="1:4" x14ac:dyDescent="0.25">
      <c r="A26" s="18"/>
      <c r="B26" s="58" t="s">
        <v>26</v>
      </c>
      <c r="C26" s="58"/>
    </row>
    <row r="27" spans="1:4" x14ac:dyDescent="0.25">
      <c r="A27" s="18"/>
      <c r="B27" s="5">
        <v>2020</v>
      </c>
      <c r="C27" s="5">
        <v>2021</v>
      </c>
    </row>
    <row r="28" spans="1:4" x14ac:dyDescent="0.25">
      <c r="A28" s="3" t="s">
        <v>0</v>
      </c>
      <c r="B28" s="19">
        <v>1431</v>
      </c>
      <c r="C28" s="32">
        <f>'Nº VISITANTES 2021'!J28</f>
        <v>529</v>
      </c>
    </row>
    <row r="29" spans="1:4" x14ac:dyDescent="0.25">
      <c r="A29" s="3" t="s">
        <v>1</v>
      </c>
      <c r="B29" s="19">
        <v>1677</v>
      </c>
      <c r="C29" s="32"/>
    </row>
    <row r="30" spans="1:4" x14ac:dyDescent="0.25">
      <c r="A30" s="4" t="s">
        <v>2</v>
      </c>
      <c r="B30" s="19">
        <v>581</v>
      </c>
      <c r="C30" s="32"/>
    </row>
    <row r="31" spans="1:4" x14ac:dyDescent="0.25">
      <c r="A31" s="4" t="s">
        <v>3</v>
      </c>
      <c r="B31" s="19">
        <v>0</v>
      </c>
      <c r="C31" s="32"/>
    </row>
    <row r="32" spans="1:4" x14ac:dyDescent="0.25">
      <c r="A32" s="4" t="s">
        <v>4</v>
      </c>
      <c r="B32" s="19">
        <v>23</v>
      </c>
      <c r="C32" s="32"/>
    </row>
    <row r="33" spans="1:4" x14ac:dyDescent="0.25">
      <c r="A33" s="4" t="s">
        <v>5</v>
      </c>
      <c r="B33" s="19">
        <v>634</v>
      </c>
      <c r="C33" s="32"/>
    </row>
    <row r="34" spans="1:4" x14ac:dyDescent="0.25">
      <c r="A34" s="4" t="s">
        <v>16</v>
      </c>
      <c r="B34" s="19">
        <v>3870</v>
      </c>
      <c r="C34" s="32"/>
    </row>
    <row r="35" spans="1:4" x14ac:dyDescent="0.25">
      <c r="A35" s="4" t="s">
        <v>17</v>
      </c>
      <c r="B35" s="19">
        <v>5373</v>
      </c>
      <c r="C35" s="32"/>
    </row>
    <row r="36" spans="1:4" x14ac:dyDescent="0.25">
      <c r="A36" s="22" t="s">
        <v>32</v>
      </c>
      <c r="B36" s="19">
        <v>2257</v>
      </c>
      <c r="C36" s="32"/>
    </row>
    <row r="37" spans="1:4" x14ac:dyDescent="0.25">
      <c r="A37" s="33" t="s">
        <v>36</v>
      </c>
      <c r="B37" s="19">
        <v>2303</v>
      </c>
      <c r="C37" s="32"/>
    </row>
    <row r="38" spans="1:4" x14ac:dyDescent="0.25">
      <c r="A38" s="33" t="s">
        <v>34</v>
      </c>
      <c r="B38" s="19">
        <v>1490</v>
      </c>
      <c r="C38" s="32"/>
    </row>
    <row r="39" spans="1:4" x14ac:dyDescent="0.25">
      <c r="A39" s="33" t="s">
        <v>35</v>
      </c>
      <c r="B39" s="19">
        <v>1291</v>
      </c>
      <c r="C39" s="32"/>
      <c r="D39" s="44"/>
    </row>
    <row r="40" spans="1:4" s="18" customFormat="1" x14ac:dyDescent="0.25">
      <c r="A40" s="22"/>
      <c r="B40" s="49">
        <f>SUM(B28:B39)</f>
        <v>20930</v>
      </c>
      <c r="C40" s="35">
        <f>SUM(C28:C39)</f>
        <v>529</v>
      </c>
      <c r="D40" s="44">
        <f>C40-B40</f>
        <v>-20401</v>
      </c>
    </row>
    <row r="41" spans="1:4" x14ac:dyDescent="0.25">
      <c r="A41" s="18"/>
      <c r="B41" s="58" t="s">
        <v>27</v>
      </c>
      <c r="C41" s="58"/>
    </row>
    <row r="42" spans="1:4" x14ac:dyDescent="0.25">
      <c r="A42" s="18"/>
      <c r="B42" s="5">
        <v>2020</v>
      </c>
      <c r="C42" s="5">
        <v>2021</v>
      </c>
    </row>
    <row r="43" spans="1:4" x14ac:dyDescent="0.25">
      <c r="A43" s="3" t="s">
        <v>0</v>
      </c>
      <c r="B43" s="19">
        <v>116</v>
      </c>
      <c r="C43" s="32">
        <f>'Nº VISITANTES 2021'!J44</f>
        <v>109</v>
      </c>
    </row>
    <row r="44" spans="1:4" x14ac:dyDescent="0.25">
      <c r="A44" s="3" t="s">
        <v>1</v>
      </c>
      <c r="B44" s="19">
        <v>298</v>
      </c>
      <c r="C44" s="32"/>
    </row>
    <row r="45" spans="1:4" x14ac:dyDescent="0.25">
      <c r="A45" s="4" t="s">
        <v>2</v>
      </c>
      <c r="B45" s="19">
        <v>0</v>
      </c>
      <c r="C45" s="32"/>
    </row>
    <row r="46" spans="1:4" x14ac:dyDescent="0.25">
      <c r="A46" s="4" t="s">
        <v>3</v>
      </c>
      <c r="B46" s="19">
        <v>0</v>
      </c>
      <c r="C46" s="32"/>
    </row>
    <row r="47" spans="1:4" x14ac:dyDescent="0.25">
      <c r="A47" s="4" t="s">
        <v>4</v>
      </c>
      <c r="B47" s="19">
        <v>58</v>
      </c>
      <c r="C47" s="32"/>
    </row>
    <row r="48" spans="1:4" x14ac:dyDescent="0.25">
      <c r="A48" s="4" t="s">
        <v>5</v>
      </c>
      <c r="B48" s="19">
        <v>147</v>
      </c>
      <c r="C48" s="32"/>
    </row>
    <row r="49" spans="1:4" x14ac:dyDescent="0.25">
      <c r="A49" s="4" t="s">
        <v>16</v>
      </c>
      <c r="B49" s="19">
        <v>513</v>
      </c>
      <c r="C49" s="32"/>
    </row>
    <row r="50" spans="1:4" x14ac:dyDescent="0.25">
      <c r="A50" s="4" t="s">
        <v>17</v>
      </c>
      <c r="B50" s="19">
        <v>557</v>
      </c>
      <c r="C50" s="32"/>
    </row>
    <row r="51" spans="1:4" x14ac:dyDescent="0.25">
      <c r="A51" s="33" t="s">
        <v>32</v>
      </c>
      <c r="B51" s="15">
        <v>282</v>
      </c>
      <c r="C51" s="32"/>
    </row>
    <row r="52" spans="1:4" s="18" customFormat="1" x14ac:dyDescent="0.25">
      <c r="A52" s="33" t="s">
        <v>33</v>
      </c>
      <c r="B52" s="15">
        <v>232</v>
      </c>
      <c r="C52" s="32"/>
    </row>
    <row r="53" spans="1:4" s="18" customFormat="1" x14ac:dyDescent="0.25">
      <c r="A53" s="33" t="s">
        <v>34</v>
      </c>
      <c r="B53" s="15">
        <v>177</v>
      </c>
      <c r="C53" s="32"/>
    </row>
    <row r="54" spans="1:4" s="18" customFormat="1" x14ac:dyDescent="0.25">
      <c r="A54" s="33" t="s">
        <v>35</v>
      </c>
      <c r="B54" s="45">
        <v>240</v>
      </c>
      <c r="C54" s="46"/>
    </row>
    <row r="55" spans="1:4" x14ac:dyDescent="0.25">
      <c r="B55" s="47">
        <f>SUM(B43:B54)</f>
        <v>2620</v>
      </c>
      <c r="C55" s="48">
        <f>SUM(C43:C54)</f>
        <v>109</v>
      </c>
      <c r="D55" s="47">
        <f>C55-B55</f>
        <v>-2511</v>
      </c>
    </row>
    <row r="57" spans="1:4" s="18" customFormat="1" x14ac:dyDescent="0.25"/>
    <row r="58" spans="1:4" x14ac:dyDescent="0.25">
      <c r="A58" s="18"/>
      <c r="B58" s="58" t="s">
        <v>28</v>
      </c>
      <c r="C58" s="58"/>
    </row>
    <row r="59" spans="1:4" x14ac:dyDescent="0.25">
      <c r="A59" s="18"/>
      <c r="B59" s="5">
        <v>2020</v>
      </c>
      <c r="C59" s="5">
        <v>2021</v>
      </c>
    </row>
    <row r="60" spans="1:4" x14ac:dyDescent="0.25">
      <c r="A60" s="3" t="s">
        <v>0</v>
      </c>
      <c r="B60" s="19">
        <v>142</v>
      </c>
      <c r="C60" s="32">
        <f>'Nº VISITANTES 2021'!J61</f>
        <v>53</v>
      </c>
    </row>
    <row r="61" spans="1:4" x14ac:dyDescent="0.25">
      <c r="A61" s="3" t="s">
        <v>1</v>
      </c>
      <c r="B61" s="19">
        <v>108</v>
      </c>
      <c r="C61" s="32"/>
    </row>
    <row r="62" spans="1:4" x14ac:dyDescent="0.25">
      <c r="A62" s="4" t="s">
        <v>2</v>
      </c>
      <c r="B62" s="19">
        <v>32</v>
      </c>
      <c r="C62" s="32"/>
    </row>
    <row r="63" spans="1:4" x14ac:dyDescent="0.25">
      <c r="A63" s="4" t="s">
        <v>3</v>
      </c>
      <c r="B63" s="19">
        <v>0</v>
      </c>
      <c r="C63" s="32"/>
    </row>
    <row r="64" spans="1:4" x14ac:dyDescent="0.25">
      <c r="A64" s="4" t="s">
        <v>4</v>
      </c>
      <c r="B64" s="19">
        <v>5</v>
      </c>
      <c r="C64" s="32"/>
    </row>
    <row r="65" spans="1:4" x14ac:dyDescent="0.25">
      <c r="A65" s="4" t="s">
        <v>5</v>
      </c>
      <c r="B65" s="16">
        <v>41</v>
      </c>
      <c r="C65" s="32"/>
    </row>
    <row r="66" spans="1:4" x14ac:dyDescent="0.25">
      <c r="A66" s="4" t="s">
        <v>16</v>
      </c>
      <c r="B66" s="16">
        <v>241</v>
      </c>
      <c r="C66" s="32"/>
    </row>
    <row r="67" spans="1:4" x14ac:dyDescent="0.25">
      <c r="A67" s="4" t="s">
        <v>17</v>
      </c>
      <c r="B67" s="16">
        <v>322</v>
      </c>
      <c r="C67" s="32"/>
    </row>
    <row r="68" spans="1:4" x14ac:dyDescent="0.25">
      <c r="A68" s="22" t="s">
        <v>32</v>
      </c>
      <c r="B68" s="16">
        <v>142</v>
      </c>
      <c r="C68" s="32"/>
    </row>
    <row r="69" spans="1:4" s="18" customFormat="1" x14ac:dyDescent="0.25">
      <c r="A69" s="33" t="s">
        <v>33</v>
      </c>
      <c r="B69" s="15">
        <v>97</v>
      </c>
      <c r="C69" s="32"/>
    </row>
    <row r="70" spans="1:4" s="18" customFormat="1" x14ac:dyDescent="0.25">
      <c r="A70" s="33" t="s">
        <v>34</v>
      </c>
      <c r="B70" s="15">
        <v>87</v>
      </c>
      <c r="C70" s="32"/>
    </row>
    <row r="71" spans="1:4" s="18" customFormat="1" x14ac:dyDescent="0.25">
      <c r="A71" s="33" t="s">
        <v>35</v>
      </c>
      <c r="B71" s="45">
        <v>91</v>
      </c>
      <c r="C71" s="46"/>
    </row>
    <row r="72" spans="1:4" x14ac:dyDescent="0.25">
      <c r="B72" s="51">
        <f>SUM(B60:B71)</f>
        <v>1308</v>
      </c>
      <c r="C72" s="52">
        <f>SUM(C60:C71)</f>
        <v>53</v>
      </c>
      <c r="D72" s="53">
        <f>C72-B72</f>
        <v>-1255</v>
      </c>
    </row>
    <row r="74" spans="1:4" x14ac:dyDescent="0.25">
      <c r="A74" s="18"/>
      <c r="B74" s="58" t="s">
        <v>29</v>
      </c>
      <c r="C74" s="58"/>
    </row>
    <row r="75" spans="1:4" x14ac:dyDescent="0.25">
      <c r="A75" s="18"/>
      <c r="B75" s="41">
        <v>2020</v>
      </c>
      <c r="C75" s="5">
        <v>2021</v>
      </c>
    </row>
    <row r="76" spans="1:4" x14ac:dyDescent="0.25">
      <c r="A76" s="3" t="s">
        <v>0</v>
      </c>
      <c r="B76" s="32">
        <v>128</v>
      </c>
      <c r="C76" s="32">
        <f>'Nº VISITANTES 2021'!J78</f>
        <v>31</v>
      </c>
    </row>
    <row r="77" spans="1:4" x14ac:dyDescent="0.25">
      <c r="A77" s="3" t="s">
        <v>1</v>
      </c>
      <c r="B77" s="32">
        <v>117</v>
      </c>
      <c r="C77" s="32"/>
    </row>
    <row r="78" spans="1:4" x14ac:dyDescent="0.25">
      <c r="A78" s="4" t="s">
        <v>2</v>
      </c>
      <c r="B78" s="32">
        <v>40</v>
      </c>
      <c r="C78" s="32"/>
    </row>
    <row r="79" spans="1:4" x14ac:dyDescent="0.25">
      <c r="A79" s="4" t="s">
        <v>3</v>
      </c>
      <c r="B79" s="32">
        <v>0</v>
      </c>
      <c r="C79" s="32"/>
    </row>
    <row r="80" spans="1:4" x14ac:dyDescent="0.25">
      <c r="A80" s="4" t="s">
        <v>4</v>
      </c>
      <c r="B80" s="32">
        <v>6</v>
      </c>
      <c r="C80" s="32"/>
    </row>
    <row r="81" spans="1:4" x14ac:dyDescent="0.25">
      <c r="A81" s="4" t="s">
        <v>5</v>
      </c>
      <c r="B81" s="32">
        <v>24</v>
      </c>
      <c r="C81" s="32"/>
    </row>
    <row r="82" spans="1:4" x14ac:dyDescent="0.25">
      <c r="A82" s="4" t="s">
        <v>16</v>
      </c>
      <c r="B82" s="32">
        <v>175</v>
      </c>
      <c r="C82" s="32"/>
    </row>
    <row r="83" spans="1:4" x14ac:dyDescent="0.25">
      <c r="A83" s="4" t="s">
        <v>17</v>
      </c>
      <c r="B83" s="32">
        <v>291</v>
      </c>
      <c r="C83" s="32"/>
    </row>
    <row r="84" spans="1:4" x14ac:dyDescent="0.25">
      <c r="A84" s="22" t="s">
        <v>32</v>
      </c>
      <c r="B84" s="32">
        <v>82</v>
      </c>
      <c r="C84" s="32"/>
    </row>
    <row r="85" spans="1:4" s="18" customFormat="1" x14ac:dyDescent="0.25">
      <c r="A85" s="33" t="s">
        <v>33</v>
      </c>
      <c r="B85" s="32">
        <v>54</v>
      </c>
      <c r="C85" s="32"/>
    </row>
    <row r="86" spans="1:4" s="18" customFormat="1" x14ac:dyDescent="0.25">
      <c r="A86" s="33" t="s">
        <v>34</v>
      </c>
      <c r="B86" s="32">
        <v>53</v>
      </c>
      <c r="C86" s="32"/>
    </row>
    <row r="87" spans="1:4" s="18" customFormat="1" x14ac:dyDescent="0.25">
      <c r="A87" s="33" t="s">
        <v>35</v>
      </c>
      <c r="B87" s="46">
        <v>71</v>
      </c>
      <c r="C87" s="46"/>
    </row>
    <row r="88" spans="1:4" s="18" customFormat="1" x14ac:dyDescent="0.25">
      <c r="A88" s="36"/>
      <c r="B88" s="54">
        <f>SUM(B76:B87)</f>
        <v>1041</v>
      </c>
      <c r="C88" s="55">
        <f>SUM(C76:C87)</f>
        <v>31</v>
      </c>
      <c r="D88" s="50">
        <f>C88-B88</f>
        <v>-1010</v>
      </c>
    </row>
    <row r="91" spans="1:4" x14ac:dyDescent="0.25">
      <c r="A91" s="18"/>
      <c r="B91" s="58" t="s">
        <v>30</v>
      </c>
      <c r="C91" s="58"/>
    </row>
    <row r="92" spans="1:4" x14ac:dyDescent="0.25">
      <c r="A92" s="18"/>
      <c r="B92" s="5">
        <v>2020</v>
      </c>
      <c r="C92" s="5">
        <v>2021</v>
      </c>
    </row>
    <row r="93" spans="1:4" x14ac:dyDescent="0.25">
      <c r="A93" s="3" t="s">
        <v>0</v>
      </c>
      <c r="B93" s="19">
        <v>425</v>
      </c>
      <c r="C93" s="32">
        <f>'Nº VISITANTES 2021'!J95</f>
        <v>34</v>
      </c>
    </row>
    <row r="94" spans="1:4" x14ac:dyDescent="0.25">
      <c r="A94" s="3" t="s">
        <v>1</v>
      </c>
      <c r="B94" s="19">
        <v>263</v>
      </c>
      <c r="C94" s="32"/>
    </row>
    <row r="95" spans="1:4" x14ac:dyDescent="0.25">
      <c r="A95" s="4" t="s">
        <v>2</v>
      </c>
      <c r="B95" s="19">
        <v>115</v>
      </c>
      <c r="C95" s="32"/>
    </row>
    <row r="96" spans="1:4" x14ac:dyDescent="0.25">
      <c r="A96" s="4" t="s">
        <v>3</v>
      </c>
      <c r="B96" s="19">
        <v>0</v>
      </c>
      <c r="C96" s="32"/>
    </row>
    <row r="97" spans="1:4" x14ac:dyDescent="0.25">
      <c r="A97" s="4" t="s">
        <v>4</v>
      </c>
      <c r="B97" s="19">
        <v>20</v>
      </c>
      <c r="C97" s="32"/>
    </row>
    <row r="98" spans="1:4" x14ac:dyDescent="0.25">
      <c r="A98" s="4" t="s">
        <v>5</v>
      </c>
      <c r="B98" s="16">
        <v>4</v>
      </c>
      <c r="C98" s="32"/>
    </row>
    <row r="99" spans="1:4" x14ac:dyDescent="0.25">
      <c r="A99" s="4" t="s">
        <v>16</v>
      </c>
      <c r="B99" s="16">
        <v>339</v>
      </c>
      <c r="C99" s="32"/>
    </row>
    <row r="100" spans="1:4" x14ac:dyDescent="0.25">
      <c r="A100" s="4" t="s">
        <v>17</v>
      </c>
      <c r="B100" s="16">
        <v>488</v>
      </c>
      <c r="C100" s="32"/>
    </row>
    <row r="101" spans="1:4" x14ac:dyDescent="0.25">
      <c r="A101" s="22" t="s">
        <v>32</v>
      </c>
      <c r="B101" s="16">
        <v>247</v>
      </c>
      <c r="C101" s="32"/>
    </row>
    <row r="102" spans="1:4" s="18" customFormat="1" x14ac:dyDescent="0.25">
      <c r="A102" s="33" t="s">
        <v>33</v>
      </c>
      <c r="B102" s="15">
        <v>217</v>
      </c>
      <c r="C102" s="32"/>
    </row>
    <row r="103" spans="1:4" s="18" customFormat="1" x14ac:dyDescent="0.25">
      <c r="A103" s="33" t="s">
        <v>34</v>
      </c>
      <c r="B103" s="15">
        <v>131</v>
      </c>
      <c r="C103" s="32"/>
    </row>
    <row r="104" spans="1:4" s="18" customFormat="1" x14ac:dyDescent="0.25">
      <c r="A104" s="33" t="s">
        <v>35</v>
      </c>
      <c r="B104" s="45">
        <v>195</v>
      </c>
      <c r="C104" s="46"/>
    </row>
    <row r="105" spans="1:4" x14ac:dyDescent="0.25">
      <c r="B105" s="51">
        <f>SUM(B93:B104)</f>
        <v>2444</v>
      </c>
      <c r="C105" s="52">
        <f>SUM(C93:C104)</f>
        <v>34</v>
      </c>
      <c r="D105" s="53">
        <f>C105-B105</f>
        <v>-2410</v>
      </c>
    </row>
    <row r="107" spans="1:4" x14ac:dyDescent="0.25">
      <c r="A107" s="18"/>
      <c r="B107" s="58" t="s">
        <v>31</v>
      </c>
      <c r="C107" s="58"/>
    </row>
    <row r="108" spans="1:4" x14ac:dyDescent="0.25">
      <c r="A108" s="18"/>
      <c r="B108" s="5">
        <v>2020</v>
      </c>
      <c r="C108" s="5">
        <v>2021</v>
      </c>
    </row>
    <row r="109" spans="1:4" x14ac:dyDescent="0.25">
      <c r="A109" s="3" t="s">
        <v>0</v>
      </c>
      <c r="B109" s="19">
        <v>186</v>
      </c>
      <c r="C109" s="32">
        <f>'Nº VISITANTES 2021'!J112</f>
        <v>44</v>
      </c>
    </row>
    <row r="110" spans="1:4" x14ac:dyDescent="0.25">
      <c r="A110" s="3" t="s">
        <v>1</v>
      </c>
      <c r="B110" s="19">
        <v>150</v>
      </c>
      <c r="C110" s="32"/>
    </row>
    <row r="111" spans="1:4" x14ac:dyDescent="0.25">
      <c r="A111" s="4" t="s">
        <v>2</v>
      </c>
      <c r="B111" s="19">
        <v>60</v>
      </c>
      <c r="C111" s="32"/>
    </row>
    <row r="112" spans="1:4" x14ac:dyDescent="0.25">
      <c r="A112" s="4" t="s">
        <v>3</v>
      </c>
      <c r="B112" s="19">
        <v>0</v>
      </c>
      <c r="C112" s="32"/>
    </row>
    <row r="113" spans="1:4" x14ac:dyDescent="0.25">
      <c r="A113" s="4" t="s">
        <v>4</v>
      </c>
      <c r="B113" s="19">
        <v>4</v>
      </c>
      <c r="C113" s="32"/>
    </row>
    <row r="114" spans="1:4" x14ac:dyDescent="0.25">
      <c r="A114" s="4" t="s">
        <v>5</v>
      </c>
      <c r="B114" s="16">
        <v>61</v>
      </c>
      <c r="C114" s="32"/>
    </row>
    <row r="115" spans="1:4" x14ac:dyDescent="0.25">
      <c r="A115" s="4" t="s">
        <v>16</v>
      </c>
      <c r="B115" s="16">
        <v>251</v>
      </c>
      <c r="C115" s="32"/>
    </row>
    <row r="116" spans="1:4" x14ac:dyDescent="0.25">
      <c r="A116" s="4" t="s">
        <v>17</v>
      </c>
      <c r="B116" s="16">
        <v>472</v>
      </c>
      <c r="C116" s="32"/>
    </row>
    <row r="117" spans="1:4" x14ac:dyDescent="0.25">
      <c r="A117" s="22" t="s">
        <v>32</v>
      </c>
      <c r="B117" s="16">
        <v>186</v>
      </c>
      <c r="C117" s="32"/>
    </row>
    <row r="118" spans="1:4" x14ac:dyDescent="0.25">
      <c r="A118" s="33" t="s">
        <v>33</v>
      </c>
      <c r="B118" s="15">
        <v>134</v>
      </c>
      <c r="C118" s="32"/>
    </row>
    <row r="119" spans="1:4" x14ac:dyDescent="0.25">
      <c r="A119" s="33" t="s">
        <v>34</v>
      </c>
      <c r="B119" s="15">
        <v>111</v>
      </c>
      <c r="C119" s="32"/>
    </row>
    <row r="120" spans="1:4" x14ac:dyDescent="0.25">
      <c r="A120" s="33" t="s">
        <v>35</v>
      </c>
      <c r="B120" s="45">
        <v>123</v>
      </c>
      <c r="C120" s="46"/>
    </row>
    <row r="121" spans="1:4" x14ac:dyDescent="0.25">
      <c r="B121" s="56">
        <f>SUM(B109:B120)</f>
        <v>1738</v>
      </c>
      <c r="C121" s="55">
        <f>SUM(C109:C120)</f>
        <v>44</v>
      </c>
      <c r="D121" s="53">
        <f>C121-B121</f>
        <v>-1694</v>
      </c>
    </row>
  </sheetData>
  <mergeCells count="8">
    <mergeCell ref="B107:C107"/>
    <mergeCell ref="A8:J8"/>
    <mergeCell ref="B10:C10"/>
    <mergeCell ref="B26:C26"/>
    <mergeCell ref="B41:C41"/>
    <mergeCell ref="B58:C58"/>
    <mergeCell ref="B74:C74"/>
    <mergeCell ref="B91:C9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Nº VISITANTES 2021</vt:lpstr>
      <vt:lpstr>COMPARATIVA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Meridiano_Leonel</cp:lastModifiedBy>
  <cp:lastPrinted>2020-09-09T13:13:50Z</cp:lastPrinted>
  <dcterms:created xsi:type="dcterms:W3CDTF">2018-09-07T11:50:36Z</dcterms:created>
  <dcterms:modified xsi:type="dcterms:W3CDTF">2021-02-23T08:46:37Z</dcterms:modified>
</cp:coreProperties>
</file>