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idiano_04\Desktop\"/>
    </mc:Choice>
  </mc:AlternateContent>
  <xr:revisionPtr revIDLastSave="0" documentId="13_ncr:1_{AA2E3A5F-6B76-40D7-BBD1-DCA650C6560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º VISITANTES 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4" l="1"/>
  <c r="J123" i="4"/>
  <c r="J122" i="4"/>
  <c r="J121" i="4"/>
  <c r="J120" i="4"/>
  <c r="J119" i="4"/>
  <c r="J118" i="4"/>
  <c r="J117" i="4"/>
  <c r="J116" i="4"/>
  <c r="J115" i="4"/>
  <c r="J114" i="4"/>
  <c r="J113" i="4"/>
  <c r="J112" i="4"/>
  <c r="J106" i="4"/>
  <c r="J107" i="4" s="1"/>
  <c r="J105" i="4"/>
  <c r="J104" i="4"/>
  <c r="J103" i="4"/>
  <c r="J102" i="4"/>
  <c r="J101" i="4"/>
  <c r="J100" i="4"/>
  <c r="J99" i="4"/>
  <c r="J98" i="4"/>
  <c r="J97" i="4"/>
  <c r="J96" i="4"/>
  <c r="J95" i="4"/>
  <c r="J89" i="4"/>
  <c r="J88" i="4"/>
  <c r="J87" i="4"/>
  <c r="J86" i="4"/>
  <c r="J85" i="4"/>
  <c r="J84" i="4"/>
  <c r="J83" i="4"/>
  <c r="J82" i="4"/>
  <c r="J81" i="4"/>
  <c r="J80" i="4"/>
  <c r="J79" i="4"/>
  <c r="J78" i="4"/>
  <c r="J72" i="4"/>
  <c r="J71" i="4"/>
  <c r="J70" i="4"/>
  <c r="J69" i="4"/>
  <c r="J68" i="4"/>
  <c r="J67" i="4"/>
  <c r="J66" i="4"/>
  <c r="J65" i="4"/>
  <c r="J64" i="4"/>
  <c r="J63" i="4"/>
  <c r="J62" i="4"/>
  <c r="J61" i="4"/>
  <c r="J55" i="4"/>
  <c r="J54" i="4"/>
  <c r="J53" i="4"/>
  <c r="J38" i="4"/>
  <c r="J37" i="4"/>
  <c r="J36" i="4"/>
  <c r="J35" i="4"/>
  <c r="J34" i="4"/>
  <c r="J33" i="4"/>
  <c r="J32" i="4"/>
  <c r="J31" i="4"/>
  <c r="J30" i="4"/>
  <c r="J29" i="4"/>
  <c r="J28" i="4"/>
  <c r="J22" i="4"/>
  <c r="J21" i="4"/>
  <c r="J20" i="4"/>
  <c r="J19" i="4"/>
  <c r="J18" i="4"/>
  <c r="J17" i="4"/>
  <c r="J16" i="4"/>
  <c r="J15" i="4"/>
  <c r="J14" i="4"/>
  <c r="J13" i="4"/>
  <c r="J12" i="4"/>
  <c r="J11" i="4"/>
  <c r="I107" i="4" l="1"/>
  <c r="H107" i="4"/>
  <c r="G107" i="4"/>
  <c r="F107" i="4"/>
  <c r="E107" i="4"/>
  <c r="D107" i="4"/>
  <c r="C107" i="4"/>
  <c r="B107" i="4"/>
  <c r="I90" i="4"/>
  <c r="H90" i="4"/>
  <c r="G90" i="4"/>
  <c r="F90" i="4"/>
  <c r="E90" i="4"/>
  <c r="D90" i="4"/>
  <c r="C90" i="4"/>
  <c r="B90" i="4"/>
  <c r="J73" i="4"/>
  <c r="I73" i="4"/>
  <c r="H73" i="4"/>
  <c r="G73" i="4"/>
  <c r="F73" i="4"/>
  <c r="E73" i="4"/>
  <c r="D73" i="4"/>
  <c r="C73" i="4"/>
  <c r="B73" i="4"/>
  <c r="I124" i="4" l="1"/>
  <c r="H124" i="4"/>
  <c r="G124" i="4"/>
  <c r="F124" i="4"/>
  <c r="E124" i="4"/>
  <c r="D124" i="4"/>
  <c r="C124" i="4"/>
  <c r="B124" i="4"/>
  <c r="I40" i="4" l="1"/>
  <c r="H40" i="4"/>
  <c r="G40" i="4"/>
  <c r="F40" i="4"/>
  <c r="E40" i="4"/>
  <c r="D40" i="4"/>
  <c r="C40" i="4"/>
  <c r="B40" i="4"/>
  <c r="F23" i="4"/>
  <c r="I23" i="4"/>
  <c r="H23" i="4"/>
  <c r="E23" i="4"/>
  <c r="G23" i="4"/>
  <c r="D23" i="4"/>
  <c r="C23" i="4"/>
  <c r="B23" i="4"/>
  <c r="F56" i="4" l="1"/>
  <c r="D56" i="4"/>
  <c r="J51" i="4"/>
  <c r="E56" i="4"/>
  <c r="H56" i="4"/>
  <c r="G56" i="4"/>
  <c r="I56" i="4"/>
  <c r="C56" i="4"/>
  <c r="B56" i="4"/>
  <c r="J50" i="4"/>
  <c r="J49" i="4" l="1"/>
  <c r="J56" i="4" s="1"/>
  <c r="J90" i="4" l="1"/>
  <c r="J40" i="4" l="1"/>
  <c r="J23" i="4" l="1"/>
  <c r="J124" i="4"/>
</calcChain>
</file>

<file path=xl/sharedStrings.xml><?xml version="1.0" encoding="utf-8"?>
<sst xmlns="http://schemas.openxmlformats.org/spreadsheetml/2006/main" count="155" uniqueCount="32">
  <si>
    <t>ENERO</t>
  </si>
  <si>
    <t>FEBRERO</t>
  </si>
  <si>
    <t>MARZO</t>
  </si>
  <si>
    <t>ABRIL</t>
  </si>
  <si>
    <t>MAYO</t>
  </si>
  <si>
    <t>JUNIO</t>
  </si>
  <si>
    <t>TOTAL</t>
  </si>
  <si>
    <t>ECOMUSEO DE GUINEA - LAGARTARIO - TUBO VOLCÁNICO</t>
  </si>
  <si>
    <t>ÁRBOL SANTO - GAROÉ</t>
  </si>
  <si>
    <t>PARQUE CULTURAL DE EL JULAN</t>
  </si>
  <si>
    <t>CENTRO DE INTERPRETACIÓN DE LA RESERVA DE LA BIOSFERA</t>
  </si>
  <si>
    <t>CENTRO DE INTERPRETACIÓN GEOLOGICA</t>
  </si>
  <si>
    <t xml:space="preserve">CENTRO DE INTERPRETACIÓN  GEOPARQUE </t>
  </si>
  <si>
    <t>Nacionales</t>
  </si>
  <si>
    <t>Francia</t>
  </si>
  <si>
    <t xml:space="preserve">Alemania </t>
  </si>
  <si>
    <t xml:space="preserve">Austria </t>
  </si>
  <si>
    <t xml:space="preserve">Inglaterra </t>
  </si>
  <si>
    <t xml:space="preserve">Otros </t>
  </si>
  <si>
    <t>R. Canarias</t>
  </si>
  <si>
    <t>Suiza</t>
  </si>
  <si>
    <t xml:space="preserve">Total mes </t>
  </si>
  <si>
    <t>R. Canario</t>
  </si>
  <si>
    <t>CENTRO ETNOGRÁFICO CASA DE LAS QUINTERAS</t>
  </si>
  <si>
    <t>JULIO</t>
  </si>
  <si>
    <t>AGOSTO</t>
  </si>
  <si>
    <t>SEPTIEMBRE</t>
  </si>
  <si>
    <t>VISITANTES  2019</t>
  </si>
  <si>
    <t>OCTUBRE</t>
  </si>
  <si>
    <t>NOVIEMBRE</t>
  </si>
  <si>
    <t>DICIEMBRE</t>
  </si>
  <si>
    <t xml:space="preserve">OCTUBRE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</si>
</sst>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2" fillId="2" borderId="0" xfId="0" applyFont="1" applyFill="1"/>
    <xf numFmtId="17" fontId="3" fillId="3" borderId="1" xfId="0" applyNumberFormat="1" applyFont="1" applyFill="1" applyBorder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0" xfId="0" applyNumberFormat="1" applyFont="1" applyFill="1" applyBorder="1"/>
    <xf numFmtId="0" fontId="0" fillId="2" borderId="0" xfId="0" applyFill="1" applyBorder="1"/>
    <xf numFmtId="3" fontId="2" fillId="0" borderId="1" xfId="0" applyNumberFormat="1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3" fontId="4" fillId="4" borderId="1" xfId="0" applyNumberFormat="1" applyFont="1" applyFill="1" applyBorder="1" applyAlignment="1">
      <alignment horizontal="center"/>
    </xf>
    <xf numFmtId="0" fontId="0" fillId="5" borderId="0" xfId="0" applyFill="1"/>
    <xf numFmtId="0" fontId="7" fillId="5" borderId="0" xfId="0" applyFont="1" applyFill="1"/>
    <xf numFmtId="0" fontId="7" fillId="5" borderId="0" xfId="0" applyFont="1" applyFill="1" applyAlignment="1"/>
    <xf numFmtId="0" fontId="8" fillId="5" borderId="0" xfId="0" applyFont="1" applyFill="1" applyAlignment="1"/>
    <xf numFmtId="0" fontId="8" fillId="5" borderId="0" xfId="0" applyFont="1" applyFill="1" applyAlignment="1">
      <alignment horizontal="center"/>
    </xf>
    <xf numFmtId="0" fontId="9" fillId="5" borderId="0" xfId="0" applyFont="1" applyFill="1"/>
    <xf numFmtId="3" fontId="0" fillId="0" borderId="0" xfId="0" applyNumberFormat="1"/>
    <xf numFmtId="0" fontId="3" fillId="5" borderId="0" xfId="0" applyFont="1" applyFill="1" applyAlignment="1"/>
    <xf numFmtId="0" fontId="6" fillId="0" borderId="0" xfId="0" applyFont="1" applyAlignment="1"/>
    <xf numFmtId="0" fontId="5" fillId="2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3" fontId="4" fillId="6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10" fillId="2" borderId="2" xfId="0" applyNumberFormat="1" applyFont="1" applyFill="1" applyBorder="1" applyAlignment="1">
      <alignment horizontal="center"/>
    </xf>
    <xf numFmtId="0" fontId="0" fillId="0" borderId="0" xfId="0"/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Border="1"/>
    <xf numFmtId="16" fontId="3" fillId="3" borderId="0" xfId="0" applyNumberFormat="1" applyFont="1" applyFill="1" applyBorder="1"/>
    <xf numFmtId="3" fontId="2" fillId="0" borderId="2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16" fontId="3" fillId="3" borderId="1" xfId="0" applyNumberFormat="1" applyFont="1" applyFill="1" applyBorder="1"/>
    <xf numFmtId="0" fontId="3" fillId="3" borderId="0" xfId="0" applyFont="1" applyFill="1" applyBorder="1"/>
    <xf numFmtId="3" fontId="4" fillId="4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6" borderId="3" xfId="0" applyNumberFormat="1" applyFont="1" applyFill="1" applyBorder="1" applyAlignment="1">
      <alignment horizontal="center"/>
    </xf>
    <xf numFmtId="3" fontId="3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 2" xfId="2" xr:uid="{00000000-0005-0000-0000-000000000000}"/>
    <cellStyle name="Moneda 2" xfId="1" xr:uid="{00000000-0005-0000-0000-000002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'Nº VISITANTES 2019'!$A$11:$A$22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VISITANTES 2019'!$J$11:$J$22</c:f>
              <c:numCache>
                <c:formatCode>#,##0</c:formatCode>
                <c:ptCount val="12"/>
                <c:pt idx="0">
                  <c:v>966</c:v>
                </c:pt>
                <c:pt idx="1">
                  <c:v>701</c:v>
                </c:pt>
                <c:pt idx="2">
                  <c:v>1516</c:v>
                </c:pt>
                <c:pt idx="3">
                  <c:v>1561</c:v>
                </c:pt>
                <c:pt idx="4">
                  <c:v>1147</c:v>
                </c:pt>
                <c:pt idx="5">
                  <c:v>1084</c:v>
                </c:pt>
                <c:pt idx="6">
                  <c:v>2187</c:v>
                </c:pt>
                <c:pt idx="7">
                  <c:v>2941</c:v>
                </c:pt>
                <c:pt idx="8">
                  <c:v>1558</c:v>
                </c:pt>
                <c:pt idx="9">
                  <c:v>1241</c:v>
                </c:pt>
                <c:pt idx="10">
                  <c:v>1085</c:v>
                </c:pt>
                <c:pt idx="11">
                  <c:v>1147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53-4A44-886C-143D4E4F1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312320"/>
        <c:axId val="1431433808"/>
      </c:lineChart>
      <c:catAx>
        <c:axId val="148331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31433808"/>
        <c:crosses val="autoZero"/>
        <c:auto val="1"/>
        <c:lblAlgn val="ctr"/>
        <c:lblOffset val="100"/>
        <c:noMultiLvlLbl val="0"/>
      </c:catAx>
      <c:valAx>
        <c:axId val="1431433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8331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'Nº VISITANTES 2019'!$A$28:$A$39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VISITANTES 2019'!$J$28:$J$39</c:f>
              <c:numCache>
                <c:formatCode>#,##0</c:formatCode>
                <c:ptCount val="12"/>
                <c:pt idx="0">
                  <c:v>1090</c:v>
                </c:pt>
                <c:pt idx="1">
                  <c:v>1064</c:v>
                </c:pt>
                <c:pt idx="2">
                  <c:v>1450</c:v>
                </c:pt>
                <c:pt idx="3">
                  <c:v>2275</c:v>
                </c:pt>
                <c:pt idx="4">
                  <c:v>1553</c:v>
                </c:pt>
                <c:pt idx="5">
                  <c:v>2026</c:v>
                </c:pt>
                <c:pt idx="6">
                  <c:v>3866</c:v>
                </c:pt>
                <c:pt idx="7">
                  <c:v>5559</c:v>
                </c:pt>
                <c:pt idx="8">
                  <c:v>2613</c:v>
                </c:pt>
                <c:pt idx="9">
                  <c:v>1892</c:v>
                </c:pt>
                <c:pt idx="10">
                  <c:v>2041</c:v>
                </c:pt>
                <c:pt idx="11">
                  <c:v>1533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62-45FB-B493-B3EB809746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94848"/>
        <c:axId val="1617186000"/>
      </c:lineChart>
      <c:catAx>
        <c:axId val="161809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7186000"/>
        <c:crosses val="autoZero"/>
        <c:auto val="1"/>
        <c:lblAlgn val="ctr"/>
        <c:lblOffset val="100"/>
        <c:noMultiLvlLbl val="0"/>
      </c:catAx>
      <c:valAx>
        <c:axId val="1617186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80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41819772528434"/>
          <c:y val="4.6296296296296294E-2"/>
          <c:w val="0.89019685039370078"/>
          <c:h val="0.8416746864975212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'Nº VISITANTES 2019'!$A$61:$A$72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VISITANTES 2019'!$J$61:$J$72</c:f>
              <c:numCache>
                <c:formatCode>#,##0</c:formatCode>
                <c:ptCount val="12"/>
                <c:pt idx="0">
                  <c:v>103</c:v>
                </c:pt>
                <c:pt idx="1">
                  <c:v>82</c:v>
                </c:pt>
                <c:pt idx="2">
                  <c:v>139</c:v>
                </c:pt>
                <c:pt idx="3">
                  <c:v>96</c:v>
                </c:pt>
                <c:pt idx="4">
                  <c:v>130</c:v>
                </c:pt>
                <c:pt idx="5">
                  <c:v>87</c:v>
                </c:pt>
                <c:pt idx="6">
                  <c:v>176</c:v>
                </c:pt>
                <c:pt idx="7">
                  <c:v>355</c:v>
                </c:pt>
                <c:pt idx="8">
                  <c:v>149</c:v>
                </c:pt>
                <c:pt idx="9">
                  <c:v>149</c:v>
                </c:pt>
                <c:pt idx="10">
                  <c:v>128</c:v>
                </c:pt>
                <c:pt idx="11">
                  <c:v>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5A-40F2-9723-2D8341F9B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7626912"/>
        <c:axId val="1610233728"/>
      </c:lineChart>
      <c:catAx>
        <c:axId val="167762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0233728"/>
        <c:crosses val="autoZero"/>
        <c:auto val="1"/>
        <c:lblAlgn val="ctr"/>
        <c:lblOffset val="100"/>
        <c:noMultiLvlLbl val="0"/>
      </c:catAx>
      <c:valAx>
        <c:axId val="1610233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77626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4">
                    <a:lumMod val="75000"/>
                  </a:schemeClr>
                </a:solidFill>
              </a:ln>
              <a:effectLst/>
            </c:spPr>
          </c:marker>
          <c:cat>
            <c:strRef>
              <c:f>'Nº VISITANTES 2019'!$A$78:$A$89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VISITANTES 2019'!$J$78:$J$89</c:f>
              <c:numCache>
                <c:formatCode>#,##0</c:formatCode>
                <c:ptCount val="12"/>
                <c:pt idx="0">
                  <c:v>81</c:v>
                </c:pt>
                <c:pt idx="1">
                  <c:v>94</c:v>
                </c:pt>
                <c:pt idx="2">
                  <c:v>130</c:v>
                </c:pt>
                <c:pt idx="3">
                  <c:v>217</c:v>
                </c:pt>
                <c:pt idx="4">
                  <c:v>119</c:v>
                </c:pt>
                <c:pt idx="5">
                  <c:v>82</c:v>
                </c:pt>
                <c:pt idx="6">
                  <c:v>138</c:v>
                </c:pt>
                <c:pt idx="7">
                  <c:v>233</c:v>
                </c:pt>
                <c:pt idx="8">
                  <c:v>425</c:v>
                </c:pt>
                <c:pt idx="9">
                  <c:v>340</c:v>
                </c:pt>
                <c:pt idx="10">
                  <c:v>444</c:v>
                </c:pt>
                <c:pt idx="11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41-4B3D-9358-073F9F773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861040"/>
        <c:axId val="1474819152"/>
      </c:lineChart>
      <c:catAx>
        <c:axId val="1478861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74819152"/>
        <c:crosses val="autoZero"/>
        <c:auto val="1"/>
        <c:lblAlgn val="ctr"/>
        <c:lblOffset val="100"/>
        <c:noMultiLvlLbl val="0"/>
      </c:catAx>
      <c:valAx>
        <c:axId val="147481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7886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'Nº VISITANTES 2019'!$A$95:$A$103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</c:strCache>
            </c:strRef>
          </c:cat>
          <c:val>
            <c:numRef>
              <c:f>'Nº VISITANTES 2019'!$J$95:$J$106</c:f>
              <c:numCache>
                <c:formatCode>#,##0</c:formatCode>
                <c:ptCount val="12"/>
                <c:pt idx="0">
                  <c:v>376</c:v>
                </c:pt>
                <c:pt idx="1">
                  <c:v>321</c:v>
                </c:pt>
                <c:pt idx="2">
                  <c:v>479</c:v>
                </c:pt>
                <c:pt idx="3">
                  <c:v>602</c:v>
                </c:pt>
                <c:pt idx="4">
                  <c:v>318</c:v>
                </c:pt>
                <c:pt idx="5">
                  <c:v>335</c:v>
                </c:pt>
                <c:pt idx="6">
                  <c:v>455</c:v>
                </c:pt>
                <c:pt idx="7">
                  <c:v>728</c:v>
                </c:pt>
                <c:pt idx="8">
                  <c:v>425</c:v>
                </c:pt>
                <c:pt idx="9">
                  <c:v>340</c:v>
                </c:pt>
                <c:pt idx="10">
                  <c:v>444</c:v>
                </c:pt>
                <c:pt idx="11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9A-4CDE-A0AE-5CBA0E31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081568"/>
        <c:axId val="1619643264"/>
      </c:lineChart>
      <c:catAx>
        <c:axId val="14290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9643264"/>
        <c:crosses val="autoZero"/>
        <c:auto val="1"/>
        <c:lblAlgn val="ctr"/>
        <c:lblOffset val="100"/>
        <c:noMultiLvlLbl val="0"/>
      </c:catAx>
      <c:valAx>
        <c:axId val="161964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4290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'Nº VISITANTES 2019'!$A$112:$A$123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VISITANTES 2019'!$J$112:$J$123</c:f>
              <c:numCache>
                <c:formatCode>#,##0</c:formatCode>
                <c:ptCount val="12"/>
                <c:pt idx="0">
                  <c:v>178</c:v>
                </c:pt>
                <c:pt idx="1">
                  <c:v>158</c:v>
                </c:pt>
                <c:pt idx="2">
                  <c:v>202</c:v>
                </c:pt>
                <c:pt idx="3">
                  <c:v>204</c:v>
                </c:pt>
                <c:pt idx="4">
                  <c:v>192</c:v>
                </c:pt>
                <c:pt idx="5">
                  <c:v>165</c:v>
                </c:pt>
                <c:pt idx="6">
                  <c:v>345</c:v>
                </c:pt>
                <c:pt idx="7">
                  <c:v>448</c:v>
                </c:pt>
                <c:pt idx="8">
                  <c:v>253</c:v>
                </c:pt>
                <c:pt idx="9">
                  <c:v>270</c:v>
                </c:pt>
                <c:pt idx="10">
                  <c:v>168</c:v>
                </c:pt>
                <c:pt idx="11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B4-4207-9773-E16312C13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108448"/>
        <c:axId val="1619668224"/>
      </c:lineChart>
      <c:catAx>
        <c:axId val="161810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9668224"/>
        <c:crosses val="autoZero"/>
        <c:auto val="1"/>
        <c:lblAlgn val="ctr"/>
        <c:lblOffset val="100"/>
        <c:noMultiLvlLbl val="0"/>
      </c:catAx>
      <c:valAx>
        <c:axId val="16196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18108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'Nº VISITANTES 2019'!$J$43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'Nº VISITANTES 2019'!$A$44:$A$55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'Nº VISITANTES 2019'!$J$44:$J$55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61</c:v>
                </c:pt>
                <c:pt idx="6">
                  <c:v>248</c:v>
                </c:pt>
                <c:pt idx="7">
                  <c:v>637</c:v>
                </c:pt>
                <c:pt idx="8">
                  <c:v>291</c:v>
                </c:pt>
                <c:pt idx="9">
                  <c:v>228</c:v>
                </c:pt>
                <c:pt idx="10">
                  <c:v>318</c:v>
                </c:pt>
                <c:pt idx="11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0-45F4-AA37-11BC64457C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0987344"/>
        <c:axId val="397890464"/>
      </c:lineChart>
      <c:catAx>
        <c:axId val="60098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7890464"/>
        <c:crosses val="autoZero"/>
        <c:auto val="1"/>
        <c:lblAlgn val="ctr"/>
        <c:lblOffset val="100"/>
        <c:noMultiLvlLbl val="0"/>
      </c:catAx>
      <c:valAx>
        <c:axId val="39789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00987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177128</xdr:colOff>
      <xdr:row>7</xdr:row>
      <xdr:rowOff>0</xdr:rowOff>
    </xdr:to>
    <xdr:pic>
      <xdr:nvPicPr>
        <xdr:cNvPr id="3" name="gráficos1">
          <a:extLst>
            <a:ext uri="{FF2B5EF4-FFF2-40B4-BE49-F238E27FC236}">
              <a16:creationId xmlns:a16="http://schemas.microsoft.com/office/drawing/2014/main" id="{1FBDD508-FFEC-40ED-A919-684E4902BC19}"/>
            </a:ext>
          </a:extLst>
        </xdr:cNvPr>
        <xdr:cNvPicPr/>
      </xdr:nvPicPr>
      <xdr:blipFill>
        <a:blip xmlns:r="http://schemas.openxmlformats.org/officeDocument/2006/relationships" r:embed="rId1" cstate="print">
          <a:lum/>
          <a:alphaModFix/>
        </a:blip>
        <a:srcRect/>
        <a:stretch>
          <a:fillRect/>
        </a:stretch>
      </xdr:blipFill>
      <xdr:spPr>
        <a:xfrm>
          <a:off x="0" y="0"/>
          <a:ext cx="9163050" cy="1333500"/>
        </a:xfrm>
        <a:prstGeom prst="rect">
          <a:avLst/>
        </a:prstGeom>
      </xdr:spPr>
    </xdr:pic>
    <xdr:clientData/>
  </xdr:twoCellAnchor>
  <xdr:twoCellAnchor>
    <xdr:from>
      <xdr:col>11</xdr:col>
      <xdr:colOff>-1</xdr:colOff>
      <xdr:row>8</xdr:row>
      <xdr:rowOff>0</xdr:rowOff>
    </xdr:from>
    <xdr:to>
      <xdr:col>16</xdr:col>
      <xdr:colOff>638174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121685-8FB0-4077-879A-3D022AE430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14432</xdr:colOff>
      <xdr:row>24</xdr:row>
      <xdr:rowOff>162623</xdr:rowOff>
    </xdr:from>
    <xdr:to>
      <xdr:col>16</xdr:col>
      <xdr:colOff>704849</xdr:colOff>
      <xdr:row>39</xdr:row>
      <xdr:rowOff>173182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C8B7BB7-BDC1-4FA9-B6E6-A003A267EA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15875</xdr:colOff>
      <xdr:row>58</xdr:row>
      <xdr:rowOff>13855</xdr:rowOff>
    </xdr:from>
    <xdr:to>
      <xdr:col>16</xdr:col>
      <xdr:colOff>763443</xdr:colOff>
      <xdr:row>73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E02360B-705F-49B7-9971-93BF13E37A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1443</xdr:colOff>
      <xdr:row>74</xdr:row>
      <xdr:rowOff>172604</xdr:rowOff>
    </xdr:from>
    <xdr:to>
      <xdr:col>16</xdr:col>
      <xdr:colOff>749011</xdr:colOff>
      <xdr:row>90</xdr:row>
      <xdr:rowOff>28863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7DD9F72-9011-49A4-9896-D2AD9239CF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1443</xdr:colOff>
      <xdr:row>92</xdr:row>
      <xdr:rowOff>13855</xdr:rowOff>
    </xdr:from>
    <xdr:to>
      <xdr:col>16</xdr:col>
      <xdr:colOff>749011</xdr:colOff>
      <xdr:row>107</xdr:row>
      <xdr:rowOff>14432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3A51510-450C-4796-B291-9962E1188D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14432</xdr:colOff>
      <xdr:row>109</xdr:row>
      <xdr:rowOff>0</xdr:rowOff>
    </xdr:from>
    <xdr:to>
      <xdr:col>17</xdr:col>
      <xdr:colOff>14432</xdr:colOff>
      <xdr:row>124</xdr:row>
      <xdr:rowOff>28863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F88E7BF-AA3C-4FD4-ACFD-CF433B4DF4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394291</xdr:colOff>
      <xdr:row>41</xdr:row>
      <xdr:rowOff>23923</xdr:rowOff>
    </xdr:from>
    <xdr:to>
      <xdr:col>16</xdr:col>
      <xdr:colOff>724343</xdr:colOff>
      <xdr:row>55</xdr:row>
      <xdr:rowOff>131134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540995E-660E-43AB-BE67-52EA4C6FB7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M124"/>
  <sheetViews>
    <sheetView tabSelected="1" topLeftCell="B1" zoomScale="86" zoomScaleNormal="86" workbookViewId="0">
      <selection activeCell="L132" sqref="L132"/>
    </sheetView>
  </sheetViews>
  <sheetFormatPr baseColWidth="10" defaultRowHeight="15" x14ac:dyDescent="0.25"/>
  <cols>
    <col min="1" max="1" width="14.28515625" customWidth="1"/>
    <col min="11" max="11" width="6.28515625" customWidth="1"/>
  </cols>
  <sheetData>
    <row r="8" spans="1:13" ht="21" x14ac:dyDescent="0.35">
      <c r="A8" s="46" t="s">
        <v>27</v>
      </c>
      <c r="B8" s="46"/>
      <c r="C8" s="46"/>
      <c r="D8" s="46"/>
      <c r="E8" s="46"/>
      <c r="F8" s="46"/>
      <c r="G8" s="46"/>
      <c r="H8" s="46"/>
      <c r="I8" s="46"/>
      <c r="J8" s="20"/>
      <c r="K8" s="20"/>
      <c r="L8" s="20"/>
      <c r="M8" s="20"/>
    </row>
    <row r="9" spans="1:13" x14ac:dyDescent="0.25">
      <c r="A9" s="13" t="s">
        <v>7</v>
      </c>
      <c r="B9" s="14"/>
      <c r="C9" s="14"/>
      <c r="D9" s="15"/>
      <c r="E9" s="15"/>
      <c r="F9" s="15"/>
      <c r="G9" s="15"/>
      <c r="H9" s="15"/>
      <c r="I9" s="16"/>
      <c r="J9" s="19"/>
      <c r="L9" s="43"/>
      <c r="M9" s="43"/>
    </row>
    <row r="10" spans="1:13" x14ac:dyDescent="0.25">
      <c r="A10" s="5">
        <v>2019</v>
      </c>
      <c r="B10" s="22" t="s">
        <v>22</v>
      </c>
      <c r="C10" s="22" t="s">
        <v>13</v>
      </c>
      <c r="D10" s="22" t="s">
        <v>20</v>
      </c>
      <c r="E10" s="22" t="s">
        <v>14</v>
      </c>
      <c r="F10" s="22" t="s">
        <v>15</v>
      </c>
      <c r="G10" s="22" t="s">
        <v>16</v>
      </c>
      <c r="H10" s="22" t="s">
        <v>17</v>
      </c>
      <c r="I10" s="22" t="s">
        <v>18</v>
      </c>
      <c r="J10" s="32" t="s">
        <v>21</v>
      </c>
      <c r="K10" s="33"/>
      <c r="L10" s="44"/>
      <c r="M10" s="44"/>
    </row>
    <row r="11" spans="1:13" x14ac:dyDescent="0.25">
      <c r="A11" s="3" t="s">
        <v>0</v>
      </c>
      <c r="B11" s="9">
        <v>387</v>
      </c>
      <c r="C11" s="9">
        <v>251</v>
      </c>
      <c r="D11" s="9">
        <v>15</v>
      </c>
      <c r="E11" s="9">
        <v>21</v>
      </c>
      <c r="F11" s="9">
        <v>210</v>
      </c>
      <c r="G11" s="9">
        <v>7</v>
      </c>
      <c r="H11" s="9">
        <v>30</v>
      </c>
      <c r="I11" s="9">
        <v>45</v>
      </c>
      <c r="J11" s="30">
        <f>B11+C11+D11+E11+F11+G11+H11+I11</f>
        <v>966</v>
      </c>
      <c r="K11" s="31"/>
      <c r="L11" s="6"/>
      <c r="M11" s="7"/>
    </row>
    <row r="12" spans="1:13" x14ac:dyDescent="0.25">
      <c r="A12" s="3" t="s">
        <v>1</v>
      </c>
      <c r="B12" s="9">
        <v>247</v>
      </c>
      <c r="C12" s="9">
        <v>87</v>
      </c>
      <c r="D12" s="9">
        <v>20</v>
      </c>
      <c r="E12" s="9">
        <v>50</v>
      </c>
      <c r="F12" s="9">
        <v>179</v>
      </c>
      <c r="G12" s="9">
        <v>14</v>
      </c>
      <c r="H12" s="9">
        <v>32</v>
      </c>
      <c r="I12" s="9">
        <v>72</v>
      </c>
      <c r="J12" s="30">
        <f t="shared" ref="J12:J22" si="0">B12+C12+D12+E12+F12+G12+H12+I12</f>
        <v>701</v>
      </c>
      <c r="K12" s="31"/>
      <c r="L12" s="6"/>
      <c r="M12" s="7"/>
    </row>
    <row r="13" spans="1:13" x14ac:dyDescent="0.25">
      <c r="A13" s="4" t="s">
        <v>2</v>
      </c>
      <c r="B13" s="9">
        <v>793</v>
      </c>
      <c r="C13" s="9">
        <v>154</v>
      </c>
      <c r="D13" s="9">
        <v>12</v>
      </c>
      <c r="E13" s="9">
        <v>51</v>
      </c>
      <c r="F13" s="9">
        <v>329</v>
      </c>
      <c r="G13" s="9">
        <v>7</v>
      </c>
      <c r="H13" s="9">
        <v>29</v>
      </c>
      <c r="I13" s="9">
        <v>141</v>
      </c>
      <c r="J13" s="30">
        <f t="shared" si="0"/>
        <v>1516</v>
      </c>
      <c r="L13" s="6"/>
      <c r="M13" s="7"/>
    </row>
    <row r="14" spans="1:13" x14ac:dyDescent="0.25">
      <c r="A14" s="4" t="s">
        <v>3</v>
      </c>
      <c r="B14" s="9">
        <v>977</v>
      </c>
      <c r="C14" s="9">
        <v>198</v>
      </c>
      <c r="D14" s="9">
        <v>24</v>
      </c>
      <c r="E14" s="9">
        <v>32</v>
      </c>
      <c r="F14" s="9">
        <v>251</v>
      </c>
      <c r="G14" s="9">
        <v>4</v>
      </c>
      <c r="H14" s="9">
        <v>8</v>
      </c>
      <c r="I14" s="9">
        <v>67</v>
      </c>
      <c r="J14" s="30">
        <f t="shared" si="0"/>
        <v>1561</v>
      </c>
      <c r="L14" s="6"/>
      <c r="M14" s="7"/>
    </row>
    <row r="15" spans="1:13" x14ac:dyDescent="0.25">
      <c r="A15" s="4" t="s">
        <v>4</v>
      </c>
      <c r="B15" s="9">
        <v>839</v>
      </c>
      <c r="C15" s="9">
        <v>154</v>
      </c>
      <c r="D15" s="9">
        <v>8</v>
      </c>
      <c r="E15" s="9">
        <v>18</v>
      </c>
      <c r="F15" s="9">
        <v>66</v>
      </c>
      <c r="G15" s="9">
        <v>2</v>
      </c>
      <c r="H15" s="9">
        <v>4</v>
      </c>
      <c r="I15" s="9">
        <v>56</v>
      </c>
      <c r="J15" s="30">
        <f t="shared" si="0"/>
        <v>1147</v>
      </c>
      <c r="L15" s="6"/>
      <c r="M15" s="7"/>
    </row>
    <row r="16" spans="1:13" x14ac:dyDescent="0.25">
      <c r="A16" s="4" t="s">
        <v>5</v>
      </c>
      <c r="B16" s="27">
        <v>824</v>
      </c>
      <c r="C16" s="27">
        <v>125</v>
      </c>
      <c r="D16" s="27">
        <v>0</v>
      </c>
      <c r="E16" s="27">
        <v>13</v>
      </c>
      <c r="F16" s="27">
        <v>67</v>
      </c>
      <c r="G16" s="27">
        <v>4</v>
      </c>
      <c r="H16" s="27">
        <v>14</v>
      </c>
      <c r="I16" s="27">
        <v>37</v>
      </c>
      <c r="J16" s="30">
        <f t="shared" si="0"/>
        <v>1084</v>
      </c>
      <c r="L16" s="6"/>
      <c r="M16" s="7"/>
    </row>
    <row r="17" spans="1:13" x14ac:dyDescent="0.25">
      <c r="A17" s="4" t="s">
        <v>24</v>
      </c>
      <c r="B17" s="27">
        <v>1713</v>
      </c>
      <c r="C17" s="27">
        <v>296</v>
      </c>
      <c r="D17" s="27">
        <v>8</v>
      </c>
      <c r="E17" s="27">
        <v>41</v>
      </c>
      <c r="F17" s="27">
        <v>59</v>
      </c>
      <c r="G17" s="27">
        <v>4</v>
      </c>
      <c r="H17" s="27">
        <v>12</v>
      </c>
      <c r="I17" s="27">
        <v>54</v>
      </c>
      <c r="J17" s="30">
        <f t="shared" si="0"/>
        <v>2187</v>
      </c>
      <c r="L17" s="6"/>
      <c r="M17" s="7"/>
    </row>
    <row r="18" spans="1:13" x14ac:dyDescent="0.25">
      <c r="A18" s="4" t="s">
        <v>25</v>
      </c>
      <c r="B18" s="27">
        <v>2322</v>
      </c>
      <c r="C18" s="27">
        <v>442</v>
      </c>
      <c r="D18" s="27">
        <v>12</v>
      </c>
      <c r="E18" s="27">
        <v>44</v>
      </c>
      <c r="F18" s="27">
        <v>42</v>
      </c>
      <c r="G18" s="27">
        <v>3</v>
      </c>
      <c r="H18" s="27">
        <v>4</v>
      </c>
      <c r="I18" s="27">
        <v>72</v>
      </c>
      <c r="J18" s="30">
        <f t="shared" si="0"/>
        <v>2941</v>
      </c>
      <c r="L18" s="6"/>
      <c r="M18" s="7"/>
    </row>
    <row r="19" spans="1:13" s="29" customFormat="1" x14ac:dyDescent="0.25">
      <c r="A19" s="4" t="s">
        <v>26</v>
      </c>
      <c r="B19" s="27">
        <v>1101</v>
      </c>
      <c r="C19" s="27">
        <v>268</v>
      </c>
      <c r="D19" s="27">
        <v>74</v>
      </c>
      <c r="E19" s="27">
        <v>6</v>
      </c>
      <c r="F19" s="27">
        <v>2</v>
      </c>
      <c r="G19" s="27">
        <v>28</v>
      </c>
      <c r="H19" s="27">
        <v>13</v>
      </c>
      <c r="I19" s="27">
        <v>66</v>
      </c>
      <c r="J19" s="30">
        <f t="shared" si="0"/>
        <v>1558</v>
      </c>
      <c r="L19" s="6"/>
      <c r="M19" s="7"/>
    </row>
    <row r="20" spans="1:13" s="29" customFormat="1" x14ac:dyDescent="0.25">
      <c r="A20" s="4" t="s">
        <v>28</v>
      </c>
      <c r="B20" s="27">
        <v>666</v>
      </c>
      <c r="C20" s="27">
        <v>250</v>
      </c>
      <c r="D20" s="27">
        <v>16</v>
      </c>
      <c r="E20" s="27">
        <v>33</v>
      </c>
      <c r="F20" s="27">
        <v>155</v>
      </c>
      <c r="G20" s="27">
        <v>8</v>
      </c>
      <c r="H20" s="27">
        <v>17</v>
      </c>
      <c r="I20" s="27">
        <v>96</v>
      </c>
      <c r="J20" s="30">
        <f t="shared" si="0"/>
        <v>1241</v>
      </c>
      <c r="L20" s="6"/>
      <c r="M20" s="7"/>
    </row>
    <row r="21" spans="1:13" s="29" customFormat="1" x14ac:dyDescent="0.25">
      <c r="A21" s="4" t="s">
        <v>29</v>
      </c>
      <c r="B21" s="27">
        <v>516</v>
      </c>
      <c r="C21" s="27">
        <v>222</v>
      </c>
      <c r="D21" s="27">
        <v>18</v>
      </c>
      <c r="E21" s="27">
        <v>46</v>
      </c>
      <c r="F21" s="27">
        <v>203</v>
      </c>
      <c r="G21" s="27">
        <v>9</v>
      </c>
      <c r="H21" s="27">
        <v>22</v>
      </c>
      <c r="I21" s="27">
        <v>49</v>
      </c>
      <c r="J21" s="30">
        <f t="shared" si="0"/>
        <v>1085</v>
      </c>
      <c r="L21" s="6"/>
      <c r="M21" s="7"/>
    </row>
    <row r="22" spans="1:13" s="29" customFormat="1" x14ac:dyDescent="0.25">
      <c r="A22" s="37" t="s">
        <v>30</v>
      </c>
      <c r="B22" s="27">
        <v>534</v>
      </c>
      <c r="C22" s="27">
        <v>180</v>
      </c>
      <c r="D22" s="27">
        <v>9</v>
      </c>
      <c r="E22" s="27">
        <v>22</v>
      </c>
      <c r="F22" s="27">
        <v>153</v>
      </c>
      <c r="G22" s="27">
        <v>17</v>
      </c>
      <c r="H22" s="27">
        <v>171</v>
      </c>
      <c r="I22" s="27">
        <v>61</v>
      </c>
      <c r="J22" s="30">
        <f t="shared" si="0"/>
        <v>1147</v>
      </c>
      <c r="L22" s="6"/>
      <c r="M22" s="7"/>
    </row>
    <row r="23" spans="1:13" x14ac:dyDescent="0.25">
      <c r="A23" s="1"/>
      <c r="B23" s="11">
        <f t="shared" ref="B23:J23" si="1">SUM(B11:B22)</f>
        <v>10919</v>
      </c>
      <c r="C23" s="11">
        <f t="shared" si="1"/>
        <v>2627</v>
      </c>
      <c r="D23" s="11">
        <f t="shared" si="1"/>
        <v>216</v>
      </c>
      <c r="E23" s="11">
        <f t="shared" si="1"/>
        <v>377</v>
      </c>
      <c r="F23" s="11">
        <f t="shared" si="1"/>
        <v>1716</v>
      </c>
      <c r="G23" s="11">
        <f t="shared" si="1"/>
        <v>107</v>
      </c>
      <c r="H23" s="11">
        <f t="shared" si="1"/>
        <v>356</v>
      </c>
      <c r="I23" s="11">
        <f t="shared" si="1"/>
        <v>816</v>
      </c>
      <c r="J23" s="11">
        <f t="shared" si="1"/>
        <v>17134</v>
      </c>
      <c r="L23" s="8"/>
      <c r="M23" s="8"/>
    </row>
    <row r="24" spans="1:13" x14ac:dyDescent="0.25">
      <c r="A24" s="1"/>
      <c r="B24" s="45"/>
      <c r="C24" s="45"/>
      <c r="D24" s="2"/>
      <c r="E24" s="6"/>
      <c r="F24" s="6"/>
      <c r="G24" s="6"/>
      <c r="H24" s="6"/>
      <c r="I24" s="8"/>
      <c r="J24" s="8"/>
      <c r="K24" s="8"/>
      <c r="L24" s="8"/>
      <c r="M24" s="8"/>
    </row>
    <row r="26" spans="1:13" x14ac:dyDescent="0.25">
      <c r="A26" s="13" t="s">
        <v>8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3" x14ac:dyDescent="0.25">
      <c r="A27" s="5">
        <v>2019</v>
      </c>
      <c r="B27" s="22" t="s">
        <v>19</v>
      </c>
      <c r="C27" s="22" t="s">
        <v>13</v>
      </c>
      <c r="D27" s="22" t="s">
        <v>20</v>
      </c>
      <c r="E27" s="22" t="s">
        <v>14</v>
      </c>
      <c r="F27" s="22" t="s">
        <v>15</v>
      </c>
      <c r="G27" s="22" t="s">
        <v>16</v>
      </c>
      <c r="H27" s="22" t="s">
        <v>17</v>
      </c>
      <c r="I27" s="22" t="s">
        <v>18</v>
      </c>
      <c r="J27" s="22" t="s">
        <v>6</v>
      </c>
      <c r="K27" s="21"/>
    </row>
    <row r="28" spans="1:13" x14ac:dyDescent="0.25">
      <c r="A28" s="3" t="s">
        <v>0</v>
      </c>
      <c r="B28" s="9">
        <v>595</v>
      </c>
      <c r="C28" s="9">
        <v>205</v>
      </c>
      <c r="D28" s="9">
        <v>15</v>
      </c>
      <c r="E28" s="9">
        <v>21</v>
      </c>
      <c r="F28" s="9">
        <v>161</v>
      </c>
      <c r="G28" s="9">
        <v>6</v>
      </c>
      <c r="H28" s="9">
        <v>10</v>
      </c>
      <c r="I28" s="9">
        <v>77</v>
      </c>
      <c r="J28" s="9">
        <f>B28+C28+D28+E28+F28+G28+H28+I28</f>
        <v>1090</v>
      </c>
    </row>
    <row r="29" spans="1:13" x14ac:dyDescent="0.25">
      <c r="A29" s="3" t="s">
        <v>1</v>
      </c>
      <c r="B29" s="9">
        <v>539</v>
      </c>
      <c r="C29" s="9">
        <v>181</v>
      </c>
      <c r="D29" s="9">
        <v>15</v>
      </c>
      <c r="E29" s="9">
        <v>36</v>
      </c>
      <c r="F29" s="9">
        <v>195</v>
      </c>
      <c r="G29" s="9">
        <v>4</v>
      </c>
      <c r="H29" s="9">
        <v>29</v>
      </c>
      <c r="I29" s="9">
        <v>65</v>
      </c>
      <c r="J29" s="30">
        <f t="shared" ref="J29:J38" si="2">B29+C29+D29+E29+F29+G29+H29+I29</f>
        <v>1064</v>
      </c>
    </row>
    <row r="30" spans="1:13" x14ac:dyDescent="0.25">
      <c r="A30" s="4" t="s">
        <v>2</v>
      </c>
      <c r="B30" s="9">
        <v>917</v>
      </c>
      <c r="C30" s="9">
        <v>152</v>
      </c>
      <c r="D30" s="9">
        <v>47</v>
      </c>
      <c r="E30" s="9">
        <v>43</v>
      </c>
      <c r="F30" s="9">
        <v>163</v>
      </c>
      <c r="G30" s="9">
        <v>23</v>
      </c>
      <c r="H30" s="9">
        <v>37</v>
      </c>
      <c r="I30" s="9">
        <v>68</v>
      </c>
      <c r="J30" s="30">
        <f t="shared" si="2"/>
        <v>1450</v>
      </c>
    </row>
    <row r="31" spans="1:13" x14ac:dyDescent="0.25">
      <c r="A31" s="4" t="s">
        <v>3</v>
      </c>
      <c r="B31" s="9">
        <v>1822</v>
      </c>
      <c r="C31" s="9">
        <v>203</v>
      </c>
      <c r="D31" s="9">
        <v>46</v>
      </c>
      <c r="E31" s="9">
        <v>24</v>
      </c>
      <c r="F31" s="9">
        <v>143</v>
      </c>
      <c r="G31" s="9">
        <v>10</v>
      </c>
      <c r="H31" s="9">
        <v>2</v>
      </c>
      <c r="I31" s="9">
        <v>25</v>
      </c>
      <c r="J31" s="30">
        <f t="shared" si="2"/>
        <v>2275</v>
      </c>
      <c r="K31" s="35"/>
      <c r="L31" s="33"/>
    </row>
    <row r="32" spans="1:13" x14ac:dyDescent="0.25">
      <c r="A32" s="4" t="s">
        <v>4</v>
      </c>
      <c r="B32" s="9">
        <v>1194</v>
      </c>
      <c r="C32" s="9">
        <v>141</v>
      </c>
      <c r="D32" s="9">
        <v>38</v>
      </c>
      <c r="E32" s="9">
        <v>21</v>
      </c>
      <c r="F32" s="9">
        <v>109</v>
      </c>
      <c r="G32" s="9">
        <v>4</v>
      </c>
      <c r="H32" s="9">
        <v>8</v>
      </c>
      <c r="I32" s="9">
        <v>38</v>
      </c>
      <c r="J32" s="30">
        <f t="shared" si="2"/>
        <v>1553</v>
      </c>
      <c r="K32" s="35"/>
      <c r="L32" s="33"/>
    </row>
    <row r="33" spans="1:12" x14ac:dyDescent="0.25">
      <c r="A33" s="4" t="s">
        <v>5</v>
      </c>
      <c r="B33" s="27">
        <v>1758</v>
      </c>
      <c r="C33" s="27">
        <v>171</v>
      </c>
      <c r="D33" s="27">
        <v>4</v>
      </c>
      <c r="E33" s="27">
        <v>12</v>
      </c>
      <c r="F33" s="27">
        <v>53</v>
      </c>
      <c r="G33" s="27">
        <v>1</v>
      </c>
      <c r="H33" s="27">
        <v>5</v>
      </c>
      <c r="I33" s="27">
        <v>22</v>
      </c>
      <c r="J33" s="30">
        <f t="shared" si="2"/>
        <v>2026</v>
      </c>
      <c r="K33" s="18"/>
    </row>
    <row r="34" spans="1:12" x14ac:dyDescent="0.25">
      <c r="A34" s="4" t="s">
        <v>24</v>
      </c>
      <c r="B34" s="27">
        <v>3315</v>
      </c>
      <c r="C34" s="27">
        <v>417</v>
      </c>
      <c r="D34" s="27">
        <v>6</v>
      </c>
      <c r="E34" s="27">
        <v>31</v>
      </c>
      <c r="F34" s="27">
        <v>49</v>
      </c>
      <c r="G34" s="27">
        <v>6</v>
      </c>
      <c r="H34" s="27">
        <v>0</v>
      </c>
      <c r="I34" s="27">
        <v>42</v>
      </c>
      <c r="J34" s="30">
        <f t="shared" si="2"/>
        <v>3866</v>
      </c>
    </row>
    <row r="35" spans="1:12" x14ac:dyDescent="0.25">
      <c r="A35" s="4" t="s">
        <v>25</v>
      </c>
      <c r="B35" s="27">
        <v>4709</v>
      </c>
      <c r="C35" s="27">
        <v>700</v>
      </c>
      <c r="D35" s="27">
        <v>4</v>
      </c>
      <c r="E35" s="27">
        <v>38</v>
      </c>
      <c r="F35" s="27">
        <v>54</v>
      </c>
      <c r="G35" s="27">
        <v>9</v>
      </c>
      <c r="H35" s="27">
        <v>8</v>
      </c>
      <c r="I35" s="27">
        <v>37</v>
      </c>
      <c r="J35" s="30">
        <f t="shared" si="2"/>
        <v>5559</v>
      </c>
    </row>
    <row r="36" spans="1:12" s="29" customFormat="1" x14ac:dyDescent="0.25">
      <c r="A36" s="4" t="s">
        <v>26</v>
      </c>
      <c r="B36" s="27">
        <v>2191</v>
      </c>
      <c r="C36" s="27">
        <v>275</v>
      </c>
      <c r="D36" s="27">
        <v>15</v>
      </c>
      <c r="E36" s="27">
        <v>17</v>
      </c>
      <c r="F36" s="27">
        <v>59</v>
      </c>
      <c r="G36" s="27">
        <v>10</v>
      </c>
      <c r="H36" s="27">
        <v>10</v>
      </c>
      <c r="I36" s="27">
        <v>36</v>
      </c>
      <c r="J36" s="30">
        <f t="shared" si="2"/>
        <v>2613</v>
      </c>
    </row>
    <row r="37" spans="1:12" s="29" customFormat="1" x14ac:dyDescent="0.25">
      <c r="A37" s="4" t="s">
        <v>31</v>
      </c>
      <c r="B37" s="27">
        <v>1363</v>
      </c>
      <c r="C37" s="27">
        <v>269</v>
      </c>
      <c r="D37" s="27">
        <v>48</v>
      </c>
      <c r="E37" s="27">
        <v>24</v>
      </c>
      <c r="F37" s="27">
        <v>131</v>
      </c>
      <c r="G37" s="27">
        <v>10</v>
      </c>
      <c r="H37" s="27">
        <v>15</v>
      </c>
      <c r="I37" s="27">
        <v>32</v>
      </c>
      <c r="J37" s="30">
        <f t="shared" si="2"/>
        <v>1892</v>
      </c>
    </row>
    <row r="38" spans="1:12" s="29" customFormat="1" x14ac:dyDescent="0.25">
      <c r="A38" s="4" t="s">
        <v>29</v>
      </c>
      <c r="B38" s="27">
        <v>1363</v>
      </c>
      <c r="C38" s="27">
        <v>348</v>
      </c>
      <c r="D38" s="27">
        <v>17</v>
      </c>
      <c r="E38" s="27">
        <v>44</v>
      </c>
      <c r="F38" s="27">
        <v>171</v>
      </c>
      <c r="G38" s="27">
        <v>9</v>
      </c>
      <c r="H38" s="27">
        <v>9</v>
      </c>
      <c r="I38" s="27">
        <v>80</v>
      </c>
      <c r="J38" s="30">
        <f t="shared" si="2"/>
        <v>2041</v>
      </c>
    </row>
    <row r="39" spans="1:12" s="29" customFormat="1" x14ac:dyDescent="0.25">
      <c r="A39" s="37" t="s">
        <v>30</v>
      </c>
      <c r="B39" s="27">
        <v>1021</v>
      </c>
      <c r="C39" s="27">
        <v>249</v>
      </c>
      <c r="D39" s="27">
        <v>16</v>
      </c>
      <c r="E39" s="27">
        <v>22</v>
      </c>
      <c r="F39" s="27">
        <v>100</v>
      </c>
      <c r="G39" s="27">
        <v>7</v>
      </c>
      <c r="H39" s="27">
        <v>14</v>
      </c>
      <c r="I39" s="27">
        <v>104</v>
      </c>
      <c r="J39" s="30">
        <f>I39+H39+G39+F39+E39+D39+C39+B39</f>
        <v>1533</v>
      </c>
    </row>
    <row r="40" spans="1:12" x14ac:dyDescent="0.25">
      <c r="A40" s="1"/>
      <c r="B40" s="42">
        <f>SUM(B28:B39)</f>
        <v>20787</v>
      </c>
      <c r="C40" s="10">
        <f>SUM(C28:C39)</f>
        <v>3311</v>
      </c>
      <c r="D40" s="10">
        <f t="shared" ref="D40:I40" si="3">SUM(D28:D39)</f>
        <v>271</v>
      </c>
      <c r="E40" s="10">
        <f t="shared" si="3"/>
        <v>333</v>
      </c>
      <c r="F40" s="10">
        <f t="shared" si="3"/>
        <v>1388</v>
      </c>
      <c r="G40" s="10">
        <f t="shared" si="3"/>
        <v>99</v>
      </c>
      <c r="H40" s="10">
        <f t="shared" si="3"/>
        <v>147</v>
      </c>
      <c r="I40" s="10">
        <f t="shared" si="3"/>
        <v>626</v>
      </c>
      <c r="J40" s="10">
        <f t="shared" ref="J40" si="4">SUM(J28:J35)</f>
        <v>18883</v>
      </c>
    </row>
    <row r="42" spans="1:12" x14ac:dyDescent="0.25">
      <c r="A42" s="13" t="s">
        <v>9</v>
      </c>
      <c r="B42" s="12"/>
      <c r="C42" s="12"/>
      <c r="D42" s="12"/>
      <c r="E42" s="12"/>
      <c r="F42" s="12"/>
      <c r="G42" s="12"/>
      <c r="H42" s="12"/>
      <c r="I42" s="12"/>
      <c r="J42" s="12"/>
    </row>
    <row r="43" spans="1:12" x14ac:dyDescent="0.25">
      <c r="A43" s="5">
        <v>2019</v>
      </c>
      <c r="B43" s="22" t="s">
        <v>19</v>
      </c>
      <c r="C43" s="22" t="s">
        <v>13</v>
      </c>
      <c r="D43" s="22" t="s">
        <v>20</v>
      </c>
      <c r="E43" s="22" t="s">
        <v>14</v>
      </c>
      <c r="F43" s="22" t="s">
        <v>15</v>
      </c>
      <c r="G43" s="22" t="s">
        <v>16</v>
      </c>
      <c r="H43" s="22" t="s">
        <v>17</v>
      </c>
      <c r="I43" s="22" t="s">
        <v>18</v>
      </c>
      <c r="J43" s="22" t="s">
        <v>6</v>
      </c>
    </row>
    <row r="44" spans="1:12" x14ac:dyDescent="0.25">
      <c r="A44" s="3" t="s">
        <v>0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</row>
    <row r="45" spans="1:12" x14ac:dyDescent="0.25">
      <c r="A45" s="3" t="s">
        <v>1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</row>
    <row r="46" spans="1:12" x14ac:dyDescent="0.25">
      <c r="A46" s="4" t="s">
        <v>2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8"/>
      <c r="L46" s="33"/>
    </row>
    <row r="47" spans="1:12" x14ac:dyDescent="0.25">
      <c r="A47" s="4" t="s">
        <v>3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L47" s="36"/>
    </row>
    <row r="48" spans="1:12" x14ac:dyDescent="0.25">
      <c r="A48" s="4" t="s">
        <v>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</row>
    <row r="49" spans="1:10" x14ac:dyDescent="0.25">
      <c r="A49" s="4" t="s">
        <v>5</v>
      </c>
      <c r="B49" s="24">
        <v>39</v>
      </c>
      <c r="C49" s="24">
        <v>16</v>
      </c>
      <c r="D49" s="24">
        <v>0</v>
      </c>
      <c r="E49" s="24">
        <v>0</v>
      </c>
      <c r="F49" s="24">
        <v>4</v>
      </c>
      <c r="G49" s="24">
        <v>0</v>
      </c>
      <c r="H49" s="24">
        <v>2</v>
      </c>
      <c r="I49" s="24">
        <v>0</v>
      </c>
      <c r="J49" s="24">
        <f>SUM(B49:I49)</f>
        <v>61</v>
      </c>
    </row>
    <row r="50" spans="1:10" x14ac:dyDescent="0.25">
      <c r="A50" s="4" t="s">
        <v>24</v>
      </c>
      <c r="B50" s="24">
        <v>159</v>
      </c>
      <c r="C50" s="24">
        <v>82</v>
      </c>
      <c r="D50" s="24">
        <v>1</v>
      </c>
      <c r="E50" s="24">
        <v>0</v>
      </c>
      <c r="F50" s="24">
        <v>6</v>
      </c>
      <c r="G50" s="24">
        <v>0</v>
      </c>
      <c r="H50" s="24">
        <v>0</v>
      </c>
      <c r="I50" s="24">
        <v>0</v>
      </c>
      <c r="J50" s="24">
        <f>SUM(B50:I50)</f>
        <v>248</v>
      </c>
    </row>
    <row r="51" spans="1:10" x14ac:dyDescent="0.25">
      <c r="A51" s="4" t="s">
        <v>25</v>
      </c>
      <c r="B51" s="24">
        <v>461</v>
      </c>
      <c r="C51" s="24">
        <v>155</v>
      </c>
      <c r="D51" s="24">
        <v>0</v>
      </c>
      <c r="E51" s="24">
        <v>10</v>
      </c>
      <c r="F51" s="24">
        <v>0</v>
      </c>
      <c r="G51" s="24">
        <v>4</v>
      </c>
      <c r="H51" s="24">
        <v>2</v>
      </c>
      <c r="I51" s="24">
        <v>5</v>
      </c>
      <c r="J51" s="24">
        <f>SUM(B51:I51)</f>
        <v>637</v>
      </c>
    </row>
    <row r="52" spans="1:10" s="29" customFormat="1" x14ac:dyDescent="0.25">
      <c r="A52" s="37" t="s">
        <v>26</v>
      </c>
      <c r="B52" s="24"/>
      <c r="C52" s="24"/>
      <c r="D52" s="24"/>
      <c r="E52" s="24"/>
      <c r="F52" s="24"/>
      <c r="G52" s="24"/>
      <c r="H52" s="24"/>
      <c r="I52" s="24"/>
      <c r="J52" s="24">
        <v>291</v>
      </c>
    </row>
    <row r="53" spans="1:10" s="29" customFormat="1" x14ac:dyDescent="0.25">
      <c r="A53" s="37" t="s">
        <v>28</v>
      </c>
      <c r="B53" s="24">
        <v>121</v>
      </c>
      <c r="C53" s="24">
        <v>61</v>
      </c>
      <c r="D53" s="24">
        <v>11</v>
      </c>
      <c r="E53" s="24">
        <v>8</v>
      </c>
      <c r="F53" s="24">
        <v>25</v>
      </c>
      <c r="G53" s="24">
        <v>0</v>
      </c>
      <c r="H53" s="24">
        <v>0</v>
      </c>
      <c r="I53" s="24">
        <v>2</v>
      </c>
      <c r="J53" s="24">
        <f t="shared" ref="J53:J55" si="5">SUM(B53:I53)</f>
        <v>228</v>
      </c>
    </row>
    <row r="54" spans="1:10" s="29" customFormat="1" x14ac:dyDescent="0.25">
      <c r="A54" s="37" t="s">
        <v>29</v>
      </c>
      <c r="B54" s="24">
        <v>110</v>
      </c>
      <c r="C54" s="24">
        <v>94</v>
      </c>
      <c r="D54" s="24">
        <v>0</v>
      </c>
      <c r="E54" s="24">
        <v>19</v>
      </c>
      <c r="F54" s="24">
        <v>61</v>
      </c>
      <c r="G54" s="24">
        <v>0</v>
      </c>
      <c r="H54" s="24">
        <v>1</v>
      </c>
      <c r="I54" s="24">
        <v>33</v>
      </c>
      <c r="J54" s="24">
        <f t="shared" si="5"/>
        <v>318</v>
      </c>
    </row>
    <row r="55" spans="1:10" s="29" customFormat="1" x14ac:dyDescent="0.25">
      <c r="A55" s="37" t="s">
        <v>30</v>
      </c>
      <c r="B55" s="24">
        <v>85</v>
      </c>
      <c r="C55" s="24">
        <v>37</v>
      </c>
      <c r="D55" s="24">
        <v>4</v>
      </c>
      <c r="E55" s="24">
        <v>2</v>
      </c>
      <c r="F55" s="24">
        <v>21</v>
      </c>
      <c r="G55" s="24">
        <v>0</v>
      </c>
      <c r="H55" s="24">
        <v>0</v>
      </c>
      <c r="I55" s="24">
        <v>5</v>
      </c>
      <c r="J55" s="24">
        <f t="shared" si="5"/>
        <v>154</v>
      </c>
    </row>
    <row r="56" spans="1:10" x14ac:dyDescent="0.25">
      <c r="A56" s="1"/>
      <c r="B56" s="40">
        <f t="shared" ref="B56:I56" si="6">SUM(B44:B51)</f>
        <v>659</v>
      </c>
      <c r="C56" s="23">
        <f t="shared" si="6"/>
        <v>253</v>
      </c>
      <c r="D56" s="23">
        <f t="shared" si="6"/>
        <v>1</v>
      </c>
      <c r="E56" s="23">
        <f t="shared" si="6"/>
        <v>10</v>
      </c>
      <c r="F56" s="23">
        <f t="shared" si="6"/>
        <v>10</v>
      </c>
      <c r="G56" s="23">
        <f t="shared" si="6"/>
        <v>4</v>
      </c>
      <c r="H56" s="23">
        <f t="shared" si="6"/>
        <v>4</v>
      </c>
      <c r="I56" s="23">
        <f t="shared" si="6"/>
        <v>5</v>
      </c>
      <c r="J56" s="23">
        <f>SUM(J44:J55)</f>
        <v>1937</v>
      </c>
    </row>
    <row r="59" spans="1:10" x14ac:dyDescent="0.25">
      <c r="A59" s="13" t="s">
        <v>10</v>
      </c>
      <c r="B59" s="17"/>
      <c r="C59" s="17"/>
      <c r="D59" s="17"/>
      <c r="E59" s="17"/>
      <c r="F59" s="12"/>
      <c r="G59" s="12"/>
      <c r="H59" s="12"/>
      <c r="I59" s="12"/>
      <c r="J59" s="12"/>
    </row>
    <row r="60" spans="1:10" x14ac:dyDescent="0.25">
      <c r="A60" s="5">
        <v>2019</v>
      </c>
      <c r="B60" s="22" t="s">
        <v>19</v>
      </c>
      <c r="C60" s="22" t="s">
        <v>13</v>
      </c>
      <c r="D60" s="22" t="s">
        <v>20</v>
      </c>
      <c r="E60" s="22" t="s">
        <v>14</v>
      </c>
      <c r="F60" s="22" t="s">
        <v>15</v>
      </c>
      <c r="G60" s="22" t="s">
        <v>16</v>
      </c>
      <c r="H60" s="22" t="s">
        <v>17</v>
      </c>
      <c r="I60" s="22" t="s">
        <v>18</v>
      </c>
      <c r="J60" s="22" t="s">
        <v>6</v>
      </c>
    </row>
    <row r="61" spans="1:10" x14ac:dyDescent="0.25">
      <c r="A61" s="3" t="s">
        <v>0</v>
      </c>
      <c r="B61" s="9">
        <v>35</v>
      </c>
      <c r="C61" s="9">
        <v>37</v>
      </c>
      <c r="D61" s="9">
        <v>3</v>
      </c>
      <c r="E61" s="9">
        <v>4</v>
      </c>
      <c r="F61" s="9">
        <v>14</v>
      </c>
      <c r="G61" s="9">
        <v>3</v>
      </c>
      <c r="H61" s="9">
        <v>0</v>
      </c>
      <c r="I61" s="9">
        <v>7</v>
      </c>
      <c r="J61" s="27">
        <f>B61+C61+D61+E61+F61+G61+H61+I61</f>
        <v>103</v>
      </c>
    </row>
    <row r="62" spans="1:10" x14ac:dyDescent="0.25">
      <c r="A62" s="3" t="s">
        <v>1</v>
      </c>
      <c r="B62" s="9">
        <v>17</v>
      </c>
      <c r="C62" s="9">
        <v>15</v>
      </c>
      <c r="D62" s="9">
        <v>5</v>
      </c>
      <c r="E62" s="9">
        <v>12</v>
      </c>
      <c r="F62" s="9">
        <v>25</v>
      </c>
      <c r="G62" s="9">
        <v>0</v>
      </c>
      <c r="H62" s="9">
        <v>1</v>
      </c>
      <c r="I62" s="9">
        <v>7</v>
      </c>
      <c r="J62" s="27">
        <f t="shared" ref="J62:J72" si="7">B62+C62+D62+E62+F62+G62+H62+I62</f>
        <v>82</v>
      </c>
    </row>
    <row r="63" spans="1:10" x14ac:dyDescent="0.25">
      <c r="A63" s="4" t="s">
        <v>2</v>
      </c>
      <c r="B63" s="9">
        <v>55</v>
      </c>
      <c r="C63" s="9">
        <v>35</v>
      </c>
      <c r="D63" s="9">
        <v>0</v>
      </c>
      <c r="E63" s="9">
        <v>11</v>
      </c>
      <c r="F63" s="9">
        <v>32</v>
      </c>
      <c r="G63" s="9">
        <v>0</v>
      </c>
      <c r="H63" s="9">
        <v>2</v>
      </c>
      <c r="I63" s="9">
        <v>4</v>
      </c>
      <c r="J63" s="27">
        <f t="shared" si="7"/>
        <v>139</v>
      </c>
    </row>
    <row r="64" spans="1:10" x14ac:dyDescent="0.25">
      <c r="A64" s="4" t="s">
        <v>3</v>
      </c>
      <c r="B64" s="9">
        <v>36</v>
      </c>
      <c r="C64" s="9">
        <v>31</v>
      </c>
      <c r="D64" s="9">
        <v>3</v>
      </c>
      <c r="E64" s="9">
        <v>0</v>
      </c>
      <c r="F64" s="9">
        <v>10</v>
      </c>
      <c r="G64" s="9">
        <v>5</v>
      </c>
      <c r="H64" s="9">
        <v>0</v>
      </c>
      <c r="I64" s="9">
        <v>11</v>
      </c>
      <c r="J64" s="27">
        <f t="shared" si="7"/>
        <v>96</v>
      </c>
    </row>
    <row r="65" spans="1:10" x14ac:dyDescent="0.25">
      <c r="A65" s="4" t="s">
        <v>4</v>
      </c>
      <c r="B65" s="9">
        <v>95</v>
      </c>
      <c r="C65" s="9">
        <v>13</v>
      </c>
      <c r="D65" s="9">
        <v>4</v>
      </c>
      <c r="E65" s="9">
        <v>8</v>
      </c>
      <c r="F65" s="9">
        <v>10</v>
      </c>
      <c r="G65" s="9">
        <v>0</v>
      </c>
      <c r="H65" s="9">
        <v>0</v>
      </c>
      <c r="I65" s="9">
        <v>0</v>
      </c>
      <c r="J65" s="27">
        <f t="shared" si="7"/>
        <v>130</v>
      </c>
    </row>
    <row r="66" spans="1:10" x14ac:dyDescent="0.25">
      <c r="A66" s="4" t="s">
        <v>5</v>
      </c>
      <c r="B66" s="27">
        <v>40</v>
      </c>
      <c r="C66" s="27">
        <v>34</v>
      </c>
      <c r="D66" s="27">
        <v>0</v>
      </c>
      <c r="E66" s="27">
        <v>2</v>
      </c>
      <c r="F66" s="27">
        <v>8</v>
      </c>
      <c r="G66" s="27">
        <v>0</v>
      </c>
      <c r="H66" s="27">
        <v>3</v>
      </c>
      <c r="I66" s="27">
        <v>0</v>
      </c>
      <c r="J66" s="27">
        <f t="shared" si="7"/>
        <v>87</v>
      </c>
    </row>
    <row r="67" spans="1:10" x14ac:dyDescent="0.25">
      <c r="A67" s="4" t="s">
        <v>24</v>
      </c>
      <c r="B67" s="27">
        <v>117</v>
      </c>
      <c r="C67" s="27">
        <v>52</v>
      </c>
      <c r="D67" s="27">
        <v>0</v>
      </c>
      <c r="E67" s="27">
        <v>1</v>
      </c>
      <c r="F67" s="27">
        <v>2</v>
      </c>
      <c r="G67" s="27">
        <v>0</v>
      </c>
      <c r="H67" s="27">
        <v>0</v>
      </c>
      <c r="I67" s="27">
        <v>4</v>
      </c>
      <c r="J67" s="27">
        <f t="shared" si="7"/>
        <v>176</v>
      </c>
    </row>
    <row r="68" spans="1:10" x14ac:dyDescent="0.25">
      <c r="A68" s="4" t="s">
        <v>25</v>
      </c>
      <c r="B68" s="27">
        <v>237</v>
      </c>
      <c r="C68" s="27">
        <v>91</v>
      </c>
      <c r="D68" s="27">
        <v>0</v>
      </c>
      <c r="E68" s="27">
        <v>8</v>
      </c>
      <c r="F68" s="27">
        <v>6</v>
      </c>
      <c r="G68" s="27">
        <v>4</v>
      </c>
      <c r="H68" s="27">
        <v>4</v>
      </c>
      <c r="I68" s="27">
        <v>5</v>
      </c>
      <c r="J68" s="27">
        <f t="shared" si="7"/>
        <v>355</v>
      </c>
    </row>
    <row r="69" spans="1:10" s="29" customFormat="1" x14ac:dyDescent="0.25">
      <c r="A69" s="37" t="s">
        <v>26</v>
      </c>
      <c r="B69" s="27">
        <v>83</v>
      </c>
      <c r="C69" s="27">
        <v>49</v>
      </c>
      <c r="D69" s="27">
        <v>0</v>
      </c>
      <c r="E69" s="27">
        <v>0</v>
      </c>
      <c r="F69" s="27">
        <v>6</v>
      </c>
      <c r="G69" s="27">
        <v>0</v>
      </c>
      <c r="H69" s="27">
        <v>0</v>
      </c>
      <c r="I69" s="27">
        <v>11</v>
      </c>
      <c r="J69" s="27">
        <f t="shared" si="7"/>
        <v>149</v>
      </c>
    </row>
    <row r="70" spans="1:10" s="29" customFormat="1" x14ac:dyDescent="0.25">
      <c r="A70" s="37" t="s">
        <v>28</v>
      </c>
      <c r="B70" s="27">
        <v>60</v>
      </c>
      <c r="C70" s="27">
        <v>48</v>
      </c>
      <c r="D70" s="27">
        <v>2</v>
      </c>
      <c r="E70" s="27">
        <v>7</v>
      </c>
      <c r="F70" s="27">
        <v>27</v>
      </c>
      <c r="G70" s="27">
        <v>0</v>
      </c>
      <c r="H70" s="27">
        <v>2</v>
      </c>
      <c r="I70" s="27">
        <v>3</v>
      </c>
      <c r="J70" s="27">
        <f t="shared" si="7"/>
        <v>149</v>
      </c>
    </row>
    <row r="71" spans="1:10" s="29" customFormat="1" x14ac:dyDescent="0.25">
      <c r="A71" s="37" t="s">
        <v>29</v>
      </c>
      <c r="B71" s="27">
        <v>52</v>
      </c>
      <c r="C71" s="27">
        <v>36</v>
      </c>
      <c r="D71" s="27">
        <v>0</v>
      </c>
      <c r="E71" s="27">
        <v>6</v>
      </c>
      <c r="F71" s="27">
        <v>30</v>
      </c>
      <c r="G71" s="27">
        <v>0</v>
      </c>
      <c r="H71" s="27">
        <v>1</v>
      </c>
      <c r="I71" s="27">
        <v>3</v>
      </c>
      <c r="J71" s="27">
        <f t="shared" si="7"/>
        <v>128</v>
      </c>
    </row>
    <row r="72" spans="1:10" s="29" customFormat="1" x14ac:dyDescent="0.25">
      <c r="A72" s="37" t="s">
        <v>30</v>
      </c>
      <c r="B72" s="27">
        <v>64</v>
      </c>
      <c r="C72" s="27">
        <v>35</v>
      </c>
      <c r="D72" s="27">
        <v>2</v>
      </c>
      <c r="E72" s="27">
        <v>0</v>
      </c>
      <c r="F72" s="27">
        <v>11</v>
      </c>
      <c r="G72" s="27">
        <v>0</v>
      </c>
      <c r="H72" s="27">
        <v>3</v>
      </c>
      <c r="I72" s="27">
        <v>6</v>
      </c>
      <c r="J72" s="27">
        <f t="shared" si="7"/>
        <v>121</v>
      </c>
    </row>
    <row r="73" spans="1:10" x14ac:dyDescent="0.25">
      <c r="A73" s="1"/>
      <c r="B73" s="39">
        <f>SUM(B61:B72)</f>
        <v>891</v>
      </c>
      <c r="C73" s="11">
        <f>SUM(C61:C72)</f>
        <v>476</v>
      </c>
      <c r="D73" s="11">
        <f>D72+D71+D70+D69+D68+D67+D66+D65+D64+D63+D62+D61</f>
        <v>19</v>
      </c>
      <c r="E73" s="11">
        <f>SUM(E61:E72)</f>
        <v>59</v>
      </c>
      <c r="F73" s="11">
        <f>F72+F71+F70+F69+F68+F67+F66+F65+F64+F63+F62+F61</f>
        <v>181</v>
      </c>
      <c r="G73" s="11">
        <f>SUM(G61:G72)</f>
        <v>12</v>
      </c>
      <c r="H73" s="11">
        <f>H72+H71+H70+H69+H68+H67+H66+H65+H64+H63+H62+H61</f>
        <v>16</v>
      </c>
      <c r="I73" s="11">
        <f>I72+I71+I70+I69+I68+I67+I66+I65+I64+I63+I62+I61</f>
        <v>61</v>
      </c>
      <c r="J73" s="11">
        <f>J72+J71+J70+J69+J68+J67+J66+J65+J64+J63+J62+J61</f>
        <v>1715</v>
      </c>
    </row>
    <row r="74" spans="1:10" x14ac:dyDescent="0.25">
      <c r="A74" s="1"/>
      <c r="B74" s="45"/>
      <c r="C74" s="45"/>
      <c r="D74" s="2"/>
      <c r="E74" s="6"/>
      <c r="F74" s="6"/>
      <c r="G74" s="6"/>
      <c r="H74" s="6"/>
      <c r="I74" s="8"/>
    </row>
    <row r="76" spans="1:10" x14ac:dyDescent="0.25">
      <c r="A76" s="13" t="s">
        <v>11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x14ac:dyDescent="0.25">
      <c r="A77" s="5">
        <v>2019</v>
      </c>
      <c r="B77" s="25" t="s">
        <v>19</v>
      </c>
      <c r="C77" s="25" t="s">
        <v>13</v>
      </c>
      <c r="D77" s="25" t="s">
        <v>20</v>
      </c>
      <c r="E77" s="25" t="s">
        <v>14</v>
      </c>
      <c r="F77" s="25" t="s">
        <v>15</v>
      </c>
      <c r="G77" s="25" t="s">
        <v>16</v>
      </c>
      <c r="H77" s="25" t="s">
        <v>17</v>
      </c>
      <c r="I77" s="25" t="s">
        <v>18</v>
      </c>
      <c r="J77" s="25" t="s">
        <v>21</v>
      </c>
    </row>
    <row r="78" spans="1:10" x14ac:dyDescent="0.25">
      <c r="A78" s="3" t="s">
        <v>0</v>
      </c>
      <c r="B78" s="9">
        <v>21</v>
      </c>
      <c r="C78" s="9">
        <v>27</v>
      </c>
      <c r="D78" s="9">
        <v>0</v>
      </c>
      <c r="E78" s="9">
        <v>4</v>
      </c>
      <c r="F78" s="9">
        <v>14</v>
      </c>
      <c r="G78" s="9">
        <v>0</v>
      </c>
      <c r="H78" s="9">
        <v>2</v>
      </c>
      <c r="I78" s="9">
        <v>13</v>
      </c>
      <c r="J78" s="9">
        <f>B78+C78+D78+E78+F78+G78+H78+I78</f>
        <v>81</v>
      </c>
    </row>
    <row r="79" spans="1:10" x14ac:dyDescent="0.25">
      <c r="A79" s="3" t="s">
        <v>1</v>
      </c>
      <c r="B79" s="9">
        <v>16</v>
      </c>
      <c r="C79" s="9">
        <v>10</v>
      </c>
      <c r="D79" s="9">
        <v>0</v>
      </c>
      <c r="E79" s="9">
        <v>3</v>
      </c>
      <c r="F79" s="9">
        <v>24</v>
      </c>
      <c r="G79" s="9">
        <v>0</v>
      </c>
      <c r="H79" s="9">
        <v>33</v>
      </c>
      <c r="I79" s="9">
        <v>8</v>
      </c>
      <c r="J79" s="30">
        <f t="shared" ref="J79:J89" si="8">B79+C79+D79+E79+F79+G79+H79+I79</f>
        <v>94</v>
      </c>
    </row>
    <row r="80" spans="1:10" x14ac:dyDescent="0.25">
      <c r="A80" s="4" t="s">
        <v>2</v>
      </c>
      <c r="B80" s="9">
        <v>41</v>
      </c>
      <c r="C80" s="9">
        <v>21</v>
      </c>
      <c r="D80" s="9">
        <v>2</v>
      </c>
      <c r="E80" s="9">
        <v>9</v>
      </c>
      <c r="F80" s="9">
        <v>45</v>
      </c>
      <c r="G80" s="9">
        <v>0</v>
      </c>
      <c r="H80" s="9">
        <v>4</v>
      </c>
      <c r="I80" s="9">
        <v>8</v>
      </c>
      <c r="J80" s="30">
        <f t="shared" si="8"/>
        <v>130</v>
      </c>
    </row>
    <row r="81" spans="1:10" x14ac:dyDescent="0.25">
      <c r="A81" s="4" t="s">
        <v>3</v>
      </c>
      <c r="B81" s="9">
        <v>138</v>
      </c>
      <c r="C81" s="9">
        <v>40</v>
      </c>
      <c r="D81" s="9">
        <v>2</v>
      </c>
      <c r="E81" s="9">
        <v>2</v>
      </c>
      <c r="F81" s="9">
        <v>33</v>
      </c>
      <c r="G81" s="9">
        <v>2</v>
      </c>
      <c r="H81" s="9">
        <v>0</v>
      </c>
      <c r="I81" s="9">
        <v>0</v>
      </c>
      <c r="J81" s="30">
        <f t="shared" si="8"/>
        <v>217</v>
      </c>
    </row>
    <row r="82" spans="1:10" x14ac:dyDescent="0.25">
      <c r="A82" s="4" t="s">
        <v>4</v>
      </c>
      <c r="B82" s="27">
        <v>43</v>
      </c>
      <c r="C82" s="27">
        <v>37</v>
      </c>
      <c r="D82" s="27">
        <v>0</v>
      </c>
      <c r="E82" s="27">
        <v>0</v>
      </c>
      <c r="F82" s="27">
        <v>36</v>
      </c>
      <c r="G82" s="27">
        <v>1</v>
      </c>
      <c r="H82" s="27">
        <v>0</v>
      </c>
      <c r="I82" s="27">
        <v>2</v>
      </c>
      <c r="J82" s="30">
        <f t="shared" si="8"/>
        <v>119</v>
      </c>
    </row>
    <row r="83" spans="1:10" x14ac:dyDescent="0.25">
      <c r="A83" s="4" t="s">
        <v>5</v>
      </c>
      <c r="B83" s="27">
        <v>50</v>
      </c>
      <c r="C83" s="27">
        <v>12</v>
      </c>
      <c r="D83" s="27">
        <v>2</v>
      </c>
      <c r="E83" s="27">
        <v>0</v>
      </c>
      <c r="F83" s="27">
        <v>9</v>
      </c>
      <c r="G83" s="27">
        <v>0</v>
      </c>
      <c r="H83" s="27">
        <v>6</v>
      </c>
      <c r="I83" s="27">
        <v>3</v>
      </c>
      <c r="J83" s="30">
        <f t="shared" si="8"/>
        <v>82</v>
      </c>
    </row>
    <row r="84" spans="1:10" x14ac:dyDescent="0.25">
      <c r="A84" s="4" t="s">
        <v>24</v>
      </c>
      <c r="B84" s="27">
        <v>73</v>
      </c>
      <c r="C84" s="27">
        <v>57</v>
      </c>
      <c r="D84" s="27">
        <v>0</v>
      </c>
      <c r="E84" s="27">
        <v>1</v>
      </c>
      <c r="F84" s="27">
        <v>5</v>
      </c>
      <c r="G84" s="27">
        <v>0</v>
      </c>
      <c r="H84" s="27">
        <v>0</v>
      </c>
      <c r="I84" s="27">
        <v>2</v>
      </c>
      <c r="J84" s="30">
        <f t="shared" si="8"/>
        <v>138</v>
      </c>
    </row>
    <row r="85" spans="1:10" x14ac:dyDescent="0.25">
      <c r="A85" s="4" t="s">
        <v>25</v>
      </c>
      <c r="B85" s="27">
        <v>138</v>
      </c>
      <c r="C85" s="27">
        <v>69</v>
      </c>
      <c r="D85" s="27">
        <v>0</v>
      </c>
      <c r="E85" s="27">
        <v>5</v>
      </c>
      <c r="F85" s="27">
        <v>12</v>
      </c>
      <c r="G85" s="27">
        <v>2</v>
      </c>
      <c r="H85" s="27">
        <v>0</v>
      </c>
      <c r="I85" s="27">
        <v>7</v>
      </c>
      <c r="J85" s="30">
        <f t="shared" si="8"/>
        <v>233</v>
      </c>
    </row>
    <row r="86" spans="1:10" s="29" customFormat="1" x14ac:dyDescent="0.25">
      <c r="A86" s="37" t="s">
        <v>26</v>
      </c>
      <c r="B86" s="27">
        <v>172</v>
      </c>
      <c r="C86" s="27">
        <v>167</v>
      </c>
      <c r="D86" s="27">
        <v>5</v>
      </c>
      <c r="E86" s="27">
        <v>13</v>
      </c>
      <c r="F86" s="27">
        <v>44</v>
      </c>
      <c r="G86" s="27">
        <v>0</v>
      </c>
      <c r="H86" s="27">
        <v>3</v>
      </c>
      <c r="I86" s="27">
        <v>21</v>
      </c>
      <c r="J86" s="30">
        <f t="shared" si="8"/>
        <v>425</v>
      </c>
    </row>
    <row r="87" spans="1:10" s="29" customFormat="1" x14ac:dyDescent="0.25">
      <c r="A87" s="37" t="s">
        <v>28</v>
      </c>
      <c r="B87" s="27">
        <v>123</v>
      </c>
      <c r="C87" s="27">
        <v>100</v>
      </c>
      <c r="D87" s="27">
        <v>14</v>
      </c>
      <c r="E87" s="27">
        <v>19</v>
      </c>
      <c r="F87" s="27">
        <v>66</v>
      </c>
      <c r="G87" s="27">
        <v>2</v>
      </c>
      <c r="H87" s="27">
        <v>5</v>
      </c>
      <c r="I87" s="27">
        <v>11</v>
      </c>
      <c r="J87" s="30">
        <f t="shared" si="8"/>
        <v>340</v>
      </c>
    </row>
    <row r="88" spans="1:10" s="29" customFormat="1" x14ac:dyDescent="0.25">
      <c r="A88" s="37" t="s">
        <v>29</v>
      </c>
      <c r="B88" s="27">
        <v>128</v>
      </c>
      <c r="C88" s="27">
        <v>113</v>
      </c>
      <c r="D88" s="27">
        <v>5</v>
      </c>
      <c r="E88" s="27">
        <v>14</v>
      </c>
      <c r="F88" s="27">
        <v>155</v>
      </c>
      <c r="G88" s="27">
        <v>3</v>
      </c>
      <c r="H88" s="27">
        <v>9</v>
      </c>
      <c r="I88" s="27">
        <v>17</v>
      </c>
      <c r="J88" s="30">
        <f t="shared" si="8"/>
        <v>444</v>
      </c>
    </row>
    <row r="89" spans="1:10" s="29" customFormat="1" x14ac:dyDescent="0.25">
      <c r="A89" s="37" t="s">
        <v>30</v>
      </c>
      <c r="B89" s="27">
        <v>84</v>
      </c>
      <c r="C89" s="27">
        <v>89</v>
      </c>
      <c r="D89" s="27">
        <v>2</v>
      </c>
      <c r="E89" s="27">
        <v>9</v>
      </c>
      <c r="F89" s="27">
        <v>66</v>
      </c>
      <c r="G89" s="27">
        <v>4</v>
      </c>
      <c r="H89" s="27">
        <v>8</v>
      </c>
      <c r="I89" s="27">
        <v>25</v>
      </c>
      <c r="J89" s="30">
        <f t="shared" si="8"/>
        <v>287</v>
      </c>
    </row>
    <row r="90" spans="1:10" x14ac:dyDescent="0.25">
      <c r="A90" s="1"/>
      <c r="B90" s="41">
        <f t="shared" ref="B90:J90" si="9">SUM(B78:B89)</f>
        <v>1027</v>
      </c>
      <c r="C90" s="26">
        <f t="shared" si="9"/>
        <v>742</v>
      </c>
      <c r="D90" s="26">
        <f t="shared" si="9"/>
        <v>32</v>
      </c>
      <c r="E90" s="26">
        <f t="shared" si="9"/>
        <v>79</v>
      </c>
      <c r="F90" s="26">
        <f t="shared" si="9"/>
        <v>509</v>
      </c>
      <c r="G90" s="26">
        <f t="shared" si="9"/>
        <v>14</v>
      </c>
      <c r="H90" s="26">
        <f t="shared" si="9"/>
        <v>70</v>
      </c>
      <c r="I90" s="26">
        <f t="shared" si="9"/>
        <v>117</v>
      </c>
      <c r="J90" s="26">
        <f t="shared" si="9"/>
        <v>2590</v>
      </c>
    </row>
    <row r="93" spans="1:10" x14ac:dyDescent="0.25">
      <c r="A93" s="13" t="s">
        <v>12</v>
      </c>
      <c r="B93" s="12"/>
      <c r="C93" s="12"/>
      <c r="D93" s="12"/>
      <c r="E93" s="12"/>
      <c r="F93" s="12"/>
      <c r="G93" s="12"/>
      <c r="H93" s="12"/>
      <c r="I93" s="12"/>
      <c r="J93" s="12"/>
    </row>
    <row r="94" spans="1:10" x14ac:dyDescent="0.25">
      <c r="A94" s="5">
        <v>2019</v>
      </c>
      <c r="B94" s="25" t="s">
        <v>19</v>
      </c>
      <c r="C94" s="25" t="s">
        <v>13</v>
      </c>
      <c r="D94" s="25" t="s">
        <v>20</v>
      </c>
      <c r="E94" s="25" t="s">
        <v>14</v>
      </c>
      <c r="F94" s="25" t="s">
        <v>15</v>
      </c>
      <c r="G94" s="25" t="s">
        <v>16</v>
      </c>
      <c r="H94" s="25" t="s">
        <v>17</v>
      </c>
      <c r="I94" s="25" t="s">
        <v>18</v>
      </c>
      <c r="J94" s="25" t="s">
        <v>21</v>
      </c>
    </row>
    <row r="95" spans="1:10" x14ac:dyDescent="0.25">
      <c r="A95" s="3" t="s">
        <v>0</v>
      </c>
      <c r="B95" s="9">
        <v>112</v>
      </c>
      <c r="C95" s="9">
        <v>113</v>
      </c>
      <c r="D95" s="9">
        <v>9</v>
      </c>
      <c r="E95" s="9">
        <v>11</v>
      </c>
      <c r="F95" s="9">
        <v>69</v>
      </c>
      <c r="G95" s="9">
        <v>4</v>
      </c>
      <c r="H95" s="9">
        <v>8</v>
      </c>
      <c r="I95" s="9">
        <v>50</v>
      </c>
      <c r="J95" s="9">
        <f>B95+C95+D95+E95+F95+G95+H95+I95</f>
        <v>376</v>
      </c>
    </row>
    <row r="96" spans="1:10" x14ac:dyDescent="0.25">
      <c r="A96" s="3" t="s">
        <v>1</v>
      </c>
      <c r="B96" s="9">
        <v>51</v>
      </c>
      <c r="C96" s="9">
        <v>46</v>
      </c>
      <c r="D96" s="9">
        <v>15</v>
      </c>
      <c r="E96" s="9">
        <v>27</v>
      </c>
      <c r="F96" s="9">
        <v>101</v>
      </c>
      <c r="G96" s="9">
        <v>13</v>
      </c>
      <c r="H96" s="9">
        <v>45</v>
      </c>
      <c r="I96" s="9">
        <v>23</v>
      </c>
      <c r="J96" s="30">
        <f t="shared" ref="J96:J106" si="10">B96+C96+D96+E96+F96+G96+H96+I96</f>
        <v>321</v>
      </c>
    </row>
    <row r="97" spans="1:10" x14ac:dyDescent="0.25">
      <c r="A97" s="4" t="s">
        <v>2</v>
      </c>
      <c r="B97" s="9">
        <v>126</v>
      </c>
      <c r="C97" s="9">
        <v>78</v>
      </c>
      <c r="D97" s="9">
        <v>26</v>
      </c>
      <c r="E97" s="9">
        <v>30</v>
      </c>
      <c r="F97" s="9">
        <v>154</v>
      </c>
      <c r="G97" s="9">
        <v>1</v>
      </c>
      <c r="H97" s="9">
        <v>44</v>
      </c>
      <c r="I97" s="9">
        <v>20</v>
      </c>
      <c r="J97" s="30">
        <f t="shared" si="10"/>
        <v>479</v>
      </c>
    </row>
    <row r="98" spans="1:10" x14ac:dyDescent="0.25">
      <c r="A98" s="4" t="s">
        <v>3</v>
      </c>
      <c r="B98" s="9">
        <v>232</v>
      </c>
      <c r="C98" s="9">
        <v>102</v>
      </c>
      <c r="D98" s="9">
        <v>17</v>
      </c>
      <c r="E98" s="9">
        <v>27</v>
      </c>
      <c r="F98" s="9">
        <v>93</v>
      </c>
      <c r="G98" s="9">
        <v>16</v>
      </c>
      <c r="H98" s="9">
        <v>10</v>
      </c>
      <c r="I98" s="9">
        <v>105</v>
      </c>
      <c r="J98" s="30">
        <f t="shared" si="10"/>
        <v>602</v>
      </c>
    </row>
    <row r="99" spans="1:10" x14ac:dyDescent="0.25">
      <c r="A99" s="4" t="s">
        <v>4</v>
      </c>
      <c r="B99" s="9">
        <v>112</v>
      </c>
      <c r="C99" s="9">
        <v>79</v>
      </c>
      <c r="D99" s="9">
        <v>13</v>
      </c>
      <c r="E99" s="9">
        <v>16</v>
      </c>
      <c r="F99" s="9">
        <v>82</v>
      </c>
      <c r="G99" s="9">
        <v>1</v>
      </c>
      <c r="H99" s="9">
        <v>2</v>
      </c>
      <c r="I99" s="9">
        <v>13</v>
      </c>
      <c r="J99" s="30">
        <f t="shared" si="10"/>
        <v>318</v>
      </c>
    </row>
    <row r="100" spans="1:10" x14ac:dyDescent="0.25">
      <c r="A100" s="4" t="s">
        <v>5</v>
      </c>
      <c r="B100" s="27">
        <v>181</v>
      </c>
      <c r="C100" s="27">
        <v>88</v>
      </c>
      <c r="D100" s="27">
        <v>2</v>
      </c>
      <c r="E100" s="27">
        <v>12</v>
      </c>
      <c r="F100" s="27">
        <v>30</v>
      </c>
      <c r="G100" s="27">
        <v>4</v>
      </c>
      <c r="H100" s="27">
        <v>2</v>
      </c>
      <c r="I100" s="27">
        <v>16</v>
      </c>
      <c r="J100" s="30">
        <f t="shared" si="10"/>
        <v>335</v>
      </c>
    </row>
    <row r="101" spans="1:10" x14ac:dyDescent="0.25">
      <c r="A101" s="4" t="s">
        <v>24</v>
      </c>
      <c r="B101" s="27">
        <v>241</v>
      </c>
      <c r="C101" s="27">
        <v>118</v>
      </c>
      <c r="D101" s="27">
        <v>7</v>
      </c>
      <c r="E101" s="27">
        <v>25</v>
      </c>
      <c r="F101" s="27">
        <v>45</v>
      </c>
      <c r="G101" s="27">
        <v>7</v>
      </c>
      <c r="H101" s="27">
        <v>5</v>
      </c>
      <c r="I101" s="27">
        <v>7</v>
      </c>
      <c r="J101" s="30">
        <f t="shared" si="10"/>
        <v>455</v>
      </c>
    </row>
    <row r="102" spans="1:10" x14ac:dyDescent="0.25">
      <c r="A102" s="4" t="s">
        <v>25</v>
      </c>
      <c r="B102" s="27">
        <v>328</v>
      </c>
      <c r="C102" s="27">
        <v>291</v>
      </c>
      <c r="D102" s="27">
        <v>2</v>
      </c>
      <c r="E102" s="27">
        <v>24</v>
      </c>
      <c r="F102" s="27">
        <v>42</v>
      </c>
      <c r="G102" s="27">
        <v>3</v>
      </c>
      <c r="H102" s="27">
        <v>7</v>
      </c>
      <c r="I102" s="27">
        <v>31</v>
      </c>
      <c r="J102" s="30">
        <f t="shared" si="10"/>
        <v>728</v>
      </c>
    </row>
    <row r="103" spans="1:10" s="29" customFormat="1" x14ac:dyDescent="0.25">
      <c r="A103" s="37" t="s">
        <v>26</v>
      </c>
      <c r="B103" s="27">
        <v>172</v>
      </c>
      <c r="C103" s="27">
        <v>167</v>
      </c>
      <c r="D103" s="27">
        <v>5</v>
      </c>
      <c r="E103" s="27">
        <v>13</v>
      </c>
      <c r="F103" s="27">
        <v>44</v>
      </c>
      <c r="G103" s="27">
        <v>0</v>
      </c>
      <c r="H103" s="27">
        <v>3</v>
      </c>
      <c r="I103" s="27">
        <v>21</v>
      </c>
      <c r="J103" s="30">
        <f t="shared" si="10"/>
        <v>425</v>
      </c>
    </row>
    <row r="104" spans="1:10" s="29" customFormat="1" x14ac:dyDescent="0.25">
      <c r="A104" s="37" t="s">
        <v>28</v>
      </c>
      <c r="B104" s="27">
        <v>123</v>
      </c>
      <c r="C104" s="27">
        <v>100</v>
      </c>
      <c r="D104" s="27">
        <v>14</v>
      </c>
      <c r="E104" s="27">
        <v>19</v>
      </c>
      <c r="F104" s="27">
        <v>66</v>
      </c>
      <c r="G104" s="27">
        <v>2</v>
      </c>
      <c r="H104" s="27">
        <v>5</v>
      </c>
      <c r="I104" s="27">
        <v>11</v>
      </c>
      <c r="J104" s="30">
        <f t="shared" si="10"/>
        <v>340</v>
      </c>
    </row>
    <row r="105" spans="1:10" s="29" customFormat="1" x14ac:dyDescent="0.25">
      <c r="A105" s="37" t="s">
        <v>29</v>
      </c>
      <c r="B105" s="27">
        <v>128</v>
      </c>
      <c r="C105" s="27">
        <v>113</v>
      </c>
      <c r="D105" s="27">
        <v>5</v>
      </c>
      <c r="E105" s="27">
        <v>14</v>
      </c>
      <c r="F105" s="27">
        <v>155</v>
      </c>
      <c r="G105" s="27">
        <v>3</v>
      </c>
      <c r="H105" s="27">
        <v>9</v>
      </c>
      <c r="I105" s="27">
        <v>17</v>
      </c>
      <c r="J105" s="30">
        <f t="shared" si="10"/>
        <v>444</v>
      </c>
    </row>
    <row r="106" spans="1:10" s="29" customFormat="1" x14ac:dyDescent="0.25">
      <c r="A106" s="37" t="s">
        <v>30</v>
      </c>
      <c r="B106" s="27">
        <v>84</v>
      </c>
      <c r="C106" s="27">
        <v>89</v>
      </c>
      <c r="D106" s="27">
        <v>2</v>
      </c>
      <c r="E106" s="27">
        <v>9</v>
      </c>
      <c r="F106" s="27">
        <v>66</v>
      </c>
      <c r="G106" s="27">
        <v>4</v>
      </c>
      <c r="H106" s="27">
        <v>8</v>
      </c>
      <c r="I106" s="27">
        <v>25</v>
      </c>
      <c r="J106" s="30">
        <f t="shared" si="10"/>
        <v>287</v>
      </c>
    </row>
    <row r="107" spans="1:10" x14ac:dyDescent="0.25">
      <c r="A107" s="1"/>
      <c r="B107" s="41">
        <f>B106+B105+B104+B103+B102+B101+B100+B99+B98+B97+B96+B95</f>
        <v>1890</v>
      </c>
      <c r="C107" s="26">
        <f t="shared" ref="C107:I107" si="11">SUM(C95:C106)</f>
        <v>1384</v>
      </c>
      <c r="D107" s="26">
        <f t="shared" si="11"/>
        <v>117</v>
      </c>
      <c r="E107" s="26">
        <f t="shared" si="11"/>
        <v>227</v>
      </c>
      <c r="F107" s="26">
        <f t="shared" si="11"/>
        <v>947</v>
      </c>
      <c r="G107" s="26">
        <f t="shared" si="11"/>
        <v>58</v>
      </c>
      <c r="H107" s="26">
        <f t="shared" si="11"/>
        <v>148</v>
      </c>
      <c r="I107" s="26">
        <f t="shared" si="11"/>
        <v>339</v>
      </c>
      <c r="J107" s="26">
        <f>J106+J105+J104+J103+J102+J101+J100+J99+J98+J97+J96+J95</f>
        <v>5110</v>
      </c>
    </row>
    <row r="110" spans="1:10" x14ac:dyDescent="0.25">
      <c r="A110" s="13" t="s">
        <v>23</v>
      </c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1:10" x14ac:dyDescent="0.25">
      <c r="A111" s="5">
        <v>2019</v>
      </c>
      <c r="B111" s="25" t="s">
        <v>19</v>
      </c>
      <c r="C111" s="25" t="s">
        <v>13</v>
      </c>
      <c r="D111" s="25" t="s">
        <v>20</v>
      </c>
      <c r="E111" s="25" t="s">
        <v>14</v>
      </c>
      <c r="F111" s="25" t="s">
        <v>15</v>
      </c>
      <c r="G111" s="25" t="s">
        <v>16</v>
      </c>
      <c r="H111" s="25" t="s">
        <v>17</v>
      </c>
      <c r="I111" s="25" t="s">
        <v>18</v>
      </c>
      <c r="J111" s="25" t="s">
        <v>21</v>
      </c>
    </row>
    <row r="112" spans="1:10" x14ac:dyDescent="0.25">
      <c r="A112" s="3" t="s">
        <v>0</v>
      </c>
      <c r="B112" s="9">
        <v>45</v>
      </c>
      <c r="C112" s="9">
        <v>35</v>
      </c>
      <c r="D112" s="9">
        <v>9</v>
      </c>
      <c r="E112" s="9">
        <v>12</v>
      </c>
      <c r="F112" s="9">
        <v>48</v>
      </c>
      <c r="G112" s="9">
        <v>0</v>
      </c>
      <c r="H112" s="9">
        <v>16</v>
      </c>
      <c r="I112" s="9">
        <v>13</v>
      </c>
      <c r="J112" s="9">
        <f>B112+C112+D112+E112+F112+G112+H112+I112</f>
        <v>178</v>
      </c>
    </row>
    <row r="113" spans="1:10" x14ac:dyDescent="0.25">
      <c r="A113" s="3" t="s">
        <v>1</v>
      </c>
      <c r="B113" s="9">
        <v>56</v>
      </c>
      <c r="C113" s="9">
        <v>27</v>
      </c>
      <c r="D113" s="9">
        <v>7</v>
      </c>
      <c r="E113" s="9">
        <v>6</v>
      </c>
      <c r="F113" s="9">
        <v>41</v>
      </c>
      <c r="G113" s="9">
        <v>6</v>
      </c>
      <c r="H113" s="9">
        <v>6</v>
      </c>
      <c r="I113" s="9">
        <v>9</v>
      </c>
      <c r="J113" s="30">
        <f t="shared" ref="J113:J123" si="12">B113+C113+D113+E113+F113+G113+H113+I113</f>
        <v>158</v>
      </c>
    </row>
    <row r="114" spans="1:10" x14ac:dyDescent="0.25">
      <c r="A114" s="4" t="s">
        <v>2</v>
      </c>
      <c r="B114" s="9">
        <v>84</v>
      </c>
      <c r="C114" s="9">
        <v>36</v>
      </c>
      <c r="D114" s="9">
        <v>0</v>
      </c>
      <c r="E114" s="9">
        <v>6</v>
      </c>
      <c r="F114" s="9">
        <v>54</v>
      </c>
      <c r="G114" s="9">
        <v>1</v>
      </c>
      <c r="H114" s="9">
        <v>9</v>
      </c>
      <c r="I114" s="9">
        <v>12</v>
      </c>
      <c r="J114" s="30">
        <f t="shared" si="12"/>
        <v>202</v>
      </c>
    </row>
    <row r="115" spans="1:10" x14ac:dyDescent="0.25">
      <c r="A115" s="4" t="s">
        <v>3</v>
      </c>
      <c r="B115" s="9">
        <v>73</v>
      </c>
      <c r="C115" s="9">
        <v>47</v>
      </c>
      <c r="D115" s="9">
        <v>20</v>
      </c>
      <c r="E115" s="9">
        <v>0</v>
      </c>
      <c r="F115" s="9">
        <v>41</v>
      </c>
      <c r="G115" s="9">
        <v>0</v>
      </c>
      <c r="H115" s="9">
        <v>5</v>
      </c>
      <c r="I115" s="9">
        <v>18</v>
      </c>
      <c r="J115" s="30">
        <f t="shared" si="12"/>
        <v>204</v>
      </c>
    </row>
    <row r="116" spans="1:10" x14ac:dyDescent="0.25">
      <c r="A116" s="4" t="s">
        <v>4</v>
      </c>
      <c r="B116" s="9">
        <v>142</v>
      </c>
      <c r="C116" s="9">
        <v>26</v>
      </c>
      <c r="D116" s="9">
        <v>8</v>
      </c>
      <c r="E116" s="9">
        <v>0</v>
      </c>
      <c r="F116" s="9">
        <v>12</v>
      </c>
      <c r="G116" s="9">
        <v>0</v>
      </c>
      <c r="H116" s="9">
        <v>0</v>
      </c>
      <c r="I116" s="9">
        <v>4</v>
      </c>
      <c r="J116" s="30">
        <f t="shared" si="12"/>
        <v>192</v>
      </c>
    </row>
    <row r="117" spans="1:10" x14ac:dyDescent="0.25">
      <c r="A117" s="4" t="s">
        <v>5</v>
      </c>
      <c r="B117" s="27">
        <v>98</v>
      </c>
      <c r="C117" s="27">
        <v>47</v>
      </c>
      <c r="D117" s="27">
        <v>2</v>
      </c>
      <c r="E117" s="27">
        <v>0</v>
      </c>
      <c r="F117" s="27">
        <v>10</v>
      </c>
      <c r="G117" s="27">
        <v>0</v>
      </c>
      <c r="H117" s="27">
        <v>8</v>
      </c>
      <c r="I117" s="27">
        <v>0</v>
      </c>
      <c r="J117" s="30">
        <f t="shared" si="12"/>
        <v>165</v>
      </c>
    </row>
    <row r="118" spans="1:10" x14ac:dyDescent="0.25">
      <c r="A118" s="4" t="s">
        <v>24</v>
      </c>
      <c r="B118" s="27">
        <v>228</v>
      </c>
      <c r="C118" s="27">
        <v>71</v>
      </c>
      <c r="D118" s="27">
        <v>0</v>
      </c>
      <c r="E118" s="27">
        <v>8</v>
      </c>
      <c r="F118" s="27">
        <v>28</v>
      </c>
      <c r="G118" s="27">
        <v>3</v>
      </c>
      <c r="H118" s="27">
        <v>1</v>
      </c>
      <c r="I118" s="27">
        <v>6</v>
      </c>
      <c r="J118" s="30">
        <f t="shared" si="12"/>
        <v>345</v>
      </c>
    </row>
    <row r="119" spans="1:10" x14ac:dyDescent="0.25">
      <c r="A119" s="4" t="s">
        <v>25</v>
      </c>
      <c r="B119" s="27">
        <v>313</v>
      </c>
      <c r="C119" s="27">
        <v>108</v>
      </c>
      <c r="D119" s="27">
        <v>0</v>
      </c>
      <c r="E119" s="27">
        <v>2</v>
      </c>
      <c r="F119" s="27">
        <v>18</v>
      </c>
      <c r="G119" s="27">
        <v>2</v>
      </c>
      <c r="H119" s="27">
        <v>2</v>
      </c>
      <c r="I119" s="27">
        <v>3</v>
      </c>
      <c r="J119" s="30">
        <f t="shared" si="12"/>
        <v>448</v>
      </c>
    </row>
    <row r="120" spans="1:10" s="29" customFormat="1" x14ac:dyDescent="0.25">
      <c r="A120" s="38" t="s">
        <v>26</v>
      </c>
      <c r="B120" s="27">
        <v>154</v>
      </c>
      <c r="C120" s="27">
        <v>70</v>
      </c>
      <c r="D120" s="27">
        <v>1</v>
      </c>
      <c r="E120" s="27">
        <v>4</v>
      </c>
      <c r="F120" s="27">
        <v>17</v>
      </c>
      <c r="G120" s="27">
        <v>0</v>
      </c>
      <c r="H120" s="27">
        <v>2</v>
      </c>
      <c r="I120" s="27">
        <v>5</v>
      </c>
      <c r="J120" s="30">
        <f t="shared" si="12"/>
        <v>253</v>
      </c>
    </row>
    <row r="121" spans="1:10" s="29" customFormat="1" x14ac:dyDescent="0.25">
      <c r="A121" s="38" t="s">
        <v>28</v>
      </c>
      <c r="B121" s="27">
        <v>147</v>
      </c>
      <c r="C121" s="27">
        <v>55</v>
      </c>
      <c r="D121" s="27">
        <v>8</v>
      </c>
      <c r="E121" s="27">
        <v>2</v>
      </c>
      <c r="F121" s="27">
        <v>49</v>
      </c>
      <c r="G121" s="27">
        <v>0</v>
      </c>
      <c r="H121" s="27">
        <v>6</v>
      </c>
      <c r="I121" s="27">
        <v>3</v>
      </c>
      <c r="J121" s="30">
        <f t="shared" si="12"/>
        <v>270</v>
      </c>
    </row>
    <row r="122" spans="1:10" s="29" customFormat="1" x14ac:dyDescent="0.25">
      <c r="A122" s="38" t="s">
        <v>29</v>
      </c>
      <c r="B122" s="27">
        <v>50</v>
      </c>
      <c r="C122" s="27">
        <v>58</v>
      </c>
      <c r="D122" s="27">
        <v>3</v>
      </c>
      <c r="E122" s="27">
        <v>11</v>
      </c>
      <c r="F122" s="27">
        <v>38</v>
      </c>
      <c r="G122" s="27">
        <v>0</v>
      </c>
      <c r="H122" s="27">
        <v>2</v>
      </c>
      <c r="I122" s="27">
        <v>6</v>
      </c>
      <c r="J122" s="30">
        <f t="shared" si="12"/>
        <v>168</v>
      </c>
    </row>
    <row r="123" spans="1:10" s="29" customFormat="1" x14ac:dyDescent="0.25">
      <c r="A123" s="34" t="s">
        <v>30</v>
      </c>
      <c r="B123" s="27">
        <v>69</v>
      </c>
      <c r="C123" s="27">
        <v>33</v>
      </c>
      <c r="D123" s="27">
        <v>3</v>
      </c>
      <c r="E123" s="27">
        <v>0</v>
      </c>
      <c r="F123" s="27">
        <v>48</v>
      </c>
      <c r="G123" s="27">
        <v>0</v>
      </c>
      <c r="H123" s="27">
        <v>0</v>
      </c>
      <c r="I123" s="27">
        <v>13</v>
      </c>
      <c r="J123" s="30">
        <f t="shared" si="12"/>
        <v>166</v>
      </c>
    </row>
    <row r="124" spans="1:10" x14ac:dyDescent="0.25">
      <c r="A124" s="1"/>
      <c r="B124" s="26">
        <f>SUM(B112:B123)</f>
        <v>1459</v>
      </c>
      <c r="C124" s="26">
        <f>SUM(C112:C123)</f>
        <v>613</v>
      </c>
      <c r="D124" s="26">
        <f t="shared" ref="D124:I124" si="13">SUM(D112:D123)</f>
        <v>61</v>
      </c>
      <c r="E124" s="26">
        <f t="shared" si="13"/>
        <v>51</v>
      </c>
      <c r="F124" s="26">
        <f t="shared" si="13"/>
        <v>404</v>
      </c>
      <c r="G124" s="26">
        <f t="shared" si="13"/>
        <v>12</v>
      </c>
      <c r="H124" s="26">
        <f t="shared" si="13"/>
        <v>57</v>
      </c>
      <c r="I124" s="26">
        <f t="shared" si="13"/>
        <v>92</v>
      </c>
      <c r="J124" s="26">
        <f t="shared" ref="J124" si="14">SUM(J112:J119)</f>
        <v>1892</v>
      </c>
    </row>
  </sheetData>
  <mergeCells count="5">
    <mergeCell ref="L9:M9"/>
    <mergeCell ref="L10:M10"/>
    <mergeCell ref="B24:C24"/>
    <mergeCell ref="B74:C74"/>
    <mergeCell ref="A8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Nº VISITANTES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Meridiano_04</cp:lastModifiedBy>
  <cp:lastPrinted>2020-09-09T13:13:50Z</cp:lastPrinted>
  <dcterms:created xsi:type="dcterms:W3CDTF">2018-09-07T11:50:36Z</dcterms:created>
  <dcterms:modified xsi:type="dcterms:W3CDTF">2020-11-12T14:20:41Z</dcterms:modified>
</cp:coreProperties>
</file>